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0"/>
  </bookViews>
  <sheets>
    <sheet name="Сифоны смесителя" sheetId="1" r:id="rId1"/>
  </sheets>
  <definedNames/>
  <calcPr fullCalcOnLoad="1"/>
</workbook>
</file>

<file path=xl/sharedStrings.xml><?xml version="1.0" encoding="utf-8"?>
<sst xmlns="http://schemas.openxmlformats.org/spreadsheetml/2006/main" count="203" uniqueCount="173">
  <si>
    <t>Наименование товара</t>
  </si>
  <si>
    <t>Кр.опт</t>
  </si>
  <si>
    <t>Ср. опт</t>
  </si>
  <si>
    <t xml:space="preserve"> розничная цена</t>
  </si>
  <si>
    <t>Внешний Вид</t>
  </si>
  <si>
    <t>Арматура АБ 68</t>
  </si>
  <si>
    <t>боковая</t>
  </si>
  <si>
    <t>Россия Уклад</t>
  </si>
  <si>
    <t>Арматура АБ 69</t>
  </si>
  <si>
    <t>нижняя</t>
  </si>
  <si>
    <t>Сиденье су 80</t>
  </si>
  <si>
    <t>Сиденье су 71</t>
  </si>
  <si>
    <t>Сиденье для унитаза IDDIS 136 дюропласт с микро-лифтом</t>
  </si>
  <si>
    <t>Сиденье Фараон</t>
  </si>
  <si>
    <t>Сиденье ROZA</t>
  </si>
  <si>
    <t>Комплект крепежа кт-80</t>
  </si>
  <si>
    <t>к унитазу</t>
  </si>
  <si>
    <t>Комплект крепежа ку-2</t>
  </si>
  <si>
    <t>к раковине</t>
  </si>
  <si>
    <t>Сифон колбовый</t>
  </si>
  <si>
    <t>Россия Орио</t>
  </si>
  <si>
    <t>Сифон бутылочный</t>
  </si>
  <si>
    <t>Сифон гофра</t>
  </si>
  <si>
    <t>Сифон двойной бутылочный</t>
  </si>
  <si>
    <t>труба гибкая</t>
  </si>
  <si>
    <t>Сифон для душевого поддона</t>
  </si>
  <si>
    <t>Сифон для ванны</t>
  </si>
  <si>
    <t>Сифон для ванны(полуавтомат)</t>
  </si>
  <si>
    <t>Манжета эксцентрическая</t>
  </si>
  <si>
    <t>Слив раздвижной</t>
  </si>
  <si>
    <t>сифон латунный "Орио"1 1/4  без выпуска, труба, овал (хром)</t>
  </si>
  <si>
    <t>выпуск автомат. Клик-Клак для умывальника (хром)</t>
  </si>
  <si>
    <t xml:space="preserve">AlcaPlast (Чехия)                 </t>
  </si>
  <si>
    <t>Водослив для умывальника click/clack 5/4", цельнометаллический с малой заглушкой</t>
  </si>
  <si>
    <t>Подробное описание</t>
  </si>
  <si>
    <t>Водослив для умывальника click/clack 5/4", цельнометаллический с большой заглушкой</t>
  </si>
  <si>
    <t>https://www.alcaplastcz.ru</t>
  </si>
  <si>
    <t>Водослив для умывальника click/clack 5/4", цельнометаллический с переливом и большой белой заглушкой.</t>
  </si>
  <si>
    <t>Водослив для умывальника click/clack 5/4",цельнометаллический с квадратной заглушкой</t>
  </si>
  <si>
    <t>Водослив для умывальника click/clack 5/4",  цельнометаллический с малой заглушкой для умывальников без перелива, для пластиковых и стеклянных умывальников</t>
  </si>
  <si>
    <t>Водослив для умывальника click/clack 5/4",цельнометаллический с большой заглушкой для умывальников без перелива, для пластиковых и стеклянных умывальников</t>
  </si>
  <si>
    <t>Водослив для умывальника click/clack 5/4", цельнометаллический с большой белой заглушкой без перелива, для пластиковых и стеклянных умывальников</t>
  </si>
  <si>
    <t>Водослив для умывальника 5/4" цельнометаллический с большой пробкой, для умывальников без перелива</t>
  </si>
  <si>
    <t>Cифон для писсуара с манжетой</t>
  </si>
  <si>
    <t>Cифон для писсуара горизонтальный</t>
  </si>
  <si>
    <t>Cифон для писсуара вертикальный</t>
  </si>
  <si>
    <t>Сифон для биде Ø32 металл</t>
  </si>
  <si>
    <t>Сифон для умывальника и биде, пластик Ø32</t>
  </si>
  <si>
    <t>Кнопочный сливной вентиль для писсуара</t>
  </si>
  <si>
    <t>Акватехник</t>
  </si>
  <si>
    <t>Подводка для воды ГГ 1/2 40см</t>
  </si>
  <si>
    <t>Подводка для воды ГГ 1/2 50см</t>
  </si>
  <si>
    <t>Подводка для воды ГГ 1/2 60см</t>
  </si>
  <si>
    <t>Подводка для воды ГГ 1/2 80см</t>
  </si>
  <si>
    <t>Подводка для воды ГГ1/2100см</t>
  </si>
  <si>
    <t>Подводка для воды ГГ1/2120см</t>
  </si>
  <si>
    <t>Подводка для воды ГГ1/2150см</t>
  </si>
  <si>
    <t>Подводка для воды ГГ1/2200см</t>
  </si>
  <si>
    <t>Подводка для воды ГГ1/2250см</t>
  </si>
  <si>
    <t>Подводка для воды ГГ1/3000см</t>
  </si>
  <si>
    <t>Подводка д/смес ГШ1/2 40 см 10</t>
  </si>
  <si>
    <t>Подводка д/смес ГШ1/2 50 см 10</t>
  </si>
  <si>
    <t>Подводка д/смес ГШ1/2 60 см 10</t>
  </si>
  <si>
    <t>Подводка д/смес ГШ1/2 80 см 10</t>
  </si>
  <si>
    <t>Кран писсуарный кнопочный</t>
  </si>
  <si>
    <t>юкос</t>
  </si>
  <si>
    <t>смеситель Ledeme</t>
  </si>
  <si>
    <t>смеситель биде для унитаза</t>
  </si>
  <si>
    <t>Кран холодной воды барашковый</t>
  </si>
  <si>
    <t>к умывальнику</t>
  </si>
  <si>
    <t>Кран холодной воды шаровой</t>
  </si>
  <si>
    <t>смеситель calorie</t>
  </si>
  <si>
    <t xml:space="preserve">смеситель шаровой </t>
  </si>
  <si>
    <t>юкос к умывальнику</t>
  </si>
  <si>
    <t>к мойке</t>
  </si>
  <si>
    <t>юко к мойке</t>
  </si>
  <si>
    <t xml:space="preserve">смеситель вдс барашковый </t>
  </si>
  <si>
    <t xml:space="preserve">смеситель вдс шаровой </t>
  </si>
  <si>
    <t>смеситель вдс шаровой calorie</t>
  </si>
  <si>
    <t>без гусака</t>
  </si>
  <si>
    <t>смеситель душевая стойка</t>
  </si>
  <si>
    <t>смеситель якорь</t>
  </si>
  <si>
    <t>барашковый к мойке</t>
  </si>
  <si>
    <t>Ани Пласт</t>
  </si>
  <si>
    <t>http://www.aniplast.ru/ru/catalog/Trapy/</t>
  </si>
  <si>
    <t>TA1110 Трап гориз.вып.110 н/рег. cрешеткой из пластика 15х15</t>
  </si>
  <si>
    <t>TA1112 Трап гор.вып.110 н/рег.с решеткой из нержавеющей стали 15x15</t>
  </si>
  <si>
    <t>TA1210 Трап верт.вып. 110 н/рег. срешеткой из пластика 15х15</t>
  </si>
  <si>
    <t>TA1212 Трап вер.вып.110 н/рег.с решеткой из нержавеющей стали 15x15</t>
  </si>
  <si>
    <t>TA5102 Трап гор.вып. 50 н/рег.с решеткой из нержавеющей стали 10x10</t>
  </si>
  <si>
    <t>TA5210 Трап верт .вып. 50 пласт/рег. срешеткой из пластика 15х15</t>
  </si>
  <si>
    <t>TA5104 Трап гор.вып. 50 н/рег. срешеткой из пластика 10х10</t>
  </si>
  <si>
    <t>TA5202 Трап вер.вып. 50 н/рег.с решеткой из нержавеющей стали 10x10</t>
  </si>
  <si>
    <t>TA5204 Трап верт.вып. 50 н/рег. срешеткой из пластика 10х10</t>
  </si>
  <si>
    <t>TA5602 Трап гориз.вып.50 рег. с решёткой из нержавеющей стали 10x10</t>
  </si>
  <si>
    <t>TA5604 Трап гориз.вып.50 рег. срешеткой из пластика 10х10</t>
  </si>
  <si>
    <t>TA5610 Трап гориз.вып.50 рег. срешеткой из пластика 15х15</t>
  </si>
  <si>
    <t>TA5612 Трап гориз.вып.50 рег. с решеткой из нержавеющей стали 15x15</t>
  </si>
  <si>
    <t>TA5614 Трап гориз.вып.50 рег. с решеткой из нержавеющей стали 12x12</t>
  </si>
  <si>
    <t>TA5702 Трап верт.вып.50 рег. с решеткой из нержавеющей стали 10x10</t>
  </si>
  <si>
    <t>TA5704 Трап верт.вып.50 рег. срешеткой из пластика 10х10</t>
  </si>
  <si>
    <t>TA5710 Трап верт.вып.50 рег. срешеткой из пластика 15х15</t>
  </si>
  <si>
    <t>TA5712 Трап верт.вып.50 рег. с решеткой из нержавеющей стали 15x15</t>
  </si>
  <si>
    <t xml:space="preserve">TA5714 Трап вертикальный регулируемый, с выпуском 50 мм,с нержавеющей решеткой 120х120мм. </t>
  </si>
  <si>
    <t xml:space="preserve">TA5110 Трап горизонтальный нерегулируемый, с выпуском 50 мм, с решеткой из пластика 15х15 см </t>
  </si>
  <si>
    <t>TA5112 Трап горизонтальный нерегулируемый, с выпуском 50 мм,
решетка из нержавеющей стали 15х15 см.</t>
  </si>
  <si>
    <t xml:space="preserve">TA5212 Трап вертикальный нерегулируемый, с выпуском 50 мм, с нержавеющей решеткой 15х15 см. </t>
  </si>
  <si>
    <t>TA1610 Трап горизонтальный регулируемый, с выпуском 50 мм, с решеткой из пластика 15x15 cм.</t>
  </si>
  <si>
    <t>TA1612 Трап горизонтальный регулируемый, с выпуском 50 мм, с нержавеющей решеткой 15х15 см.</t>
  </si>
  <si>
    <t>TA1710 Трап вертикальный регулируемый, с выпуском 110 мм, с пластиковой решеткой 15х15 см</t>
  </si>
  <si>
    <t>TA1712 Трап вертикальный регулируемый, с выпуском 110 мм, с решеткой из нержавеющей стали 15х15 см.</t>
  </si>
  <si>
    <t>TQ5612 Трап горизонтальный регулируемый, с выпуском 50 мм, с нержавеющей решеткой 15х15 см.</t>
  </si>
  <si>
    <t>TQ5614 Трап горизонтальный регулируемый, с выпуском 50 мм,с нержавеющей решеткой 120х120мм.</t>
  </si>
  <si>
    <t>TQ5702 Трап вертикальный регулируемый, с выпуском 50 мм, с нержавеющей решеткой 10х10 см.</t>
  </si>
  <si>
    <t>TQ5712 Трап вертикальный регулируемый, с выпуском 50 мм, с нержавеющей решеткой 15х15 см.</t>
  </si>
  <si>
    <t>TQ5714 Трап вертикальный регулируемый, с выпуском 50 мм,с нержавеющей решеткой 120х120мм.</t>
  </si>
  <si>
    <t xml:space="preserve">TQ5602 Трап горизонтальный регулируемый, с выпуском 50 мм, с нержавеющей решеткой 10х10 см </t>
  </si>
  <si>
    <t>TQ1112 Трап гор.вып.110,н/рег. реш.15х15 нерж. сухой</t>
  </si>
  <si>
    <t>TQ1212 Трап вер.вып.110,н/рег. реш.15х15 нерж сухой</t>
  </si>
  <si>
    <t>TQ5112 Трап гориз.вып.50, н/рег. реш.150   нерж. сухой</t>
  </si>
  <si>
    <t>TQ5212 Трап верт.вып.50  н/рег. реш.15*15  нерж сухой</t>
  </si>
  <si>
    <t>TQ5102 Трап гориз. вып. 50, с реш. из нерж. стали 10x10 сухой</t>
  </si>
  <si>
    <t>TQ5202 Трап верт. вып. 50, с реш. из  нерж. стали 10x10  сухой</t>
  </si>
  <si>
    <t>TQ1612 Трап гор.вып.110,рег. Реш15х15 нерж.с сухим гидрозатвором</t>
  </si>
  <si>
    <t>TQ1712 Трап верт.вып.110 рег.реш15х15 нерж.c сухим гидрозатвором</t>
  </si>
  <si>
    <t>Сливной трап 105 × 105/50, подводка – боковая, решетка – серая, гидрозатвор – мокрый</t>
  </si>
  <si>
    <t>Сливной трап 105 × 105/50, подводка – прямая, решетка – серая, гидрозатвор – мокрый</t>
  </si>
  <si>
    <t>Сливной трап 150 × 150/50, подводка – боковая, решетка – серая, гидрозатвор – мокрый</t>
  </si>
  <si>
    <t>Сливной трап 150 × 150/50, подводка – прямая, решетка – серая, гидрозатвор – мокрый</t>
  </si>
  <si>
    <t>Сливной трап 150 × 150/50, подводка – боковая, решетка – белая, гидрозатвор – мокрый</t>
  </si>
  <si>
    <t>Сливной трап 150 × 150/50, подводка – прямая, решетка – белая, гидрозатвор – мокрый</t>
  </si>
  <si>
    <t>Сливной трап 150 × 150/110, подводка – боковая, решетка – серая, воротник – 2-х уровневая изоляция, гидрозатвор – мокрый</t>
  </si>
  <si>
    <t>Сливной трап 150 × 150/110, подводка – прямая, решетка – серая, воротник – 2-х уровневая изоляция, гидрозатвор – мокрый</t>
  </si>
  <si>
    <t xml:space="preserve">Сливной трап 105 × 105/50/75, подводка – боковая, решетка – нержавеющая сталь, фланец –нержавеющая сталь, воротник – 2–х уровневая изоляция, гидрозатвор – сухой и мокрый </t>
  </si>
  <si>
    <t>Сливной трап 105 × 105/50/75, подводка – прямая, решетка – нержавеющая сталь, фланец –нержавеющая сталь, воротник – 2–х уровневая изоляция, гидрозатвор – сухой и мокрый</t>
  </si>
  <si>
    <t xml:space="preserve">Сливной трап 150 × 150/50/75, подводка – боковая, решетка – нержавеющая сталь, фланец –нержавеющая сталь, воротник – 2–х уровневая изоляция, гидрозатвор – сухой и мокрый </t>
  </si>
  <si>
    <t xml:space="preserve">Сливной трап 150 × 150/50/75, подводка – прямая, решетка – нержавеющая сталь, фланец –нержавеющая сталь, воротник – 2–х уровневая изоляция, гидрозатвор – сухой и мокрый </t>
  </si>
  <si>
    <t>Сливной трап 105 × 105/50, подводка – боковая, решетка – нержавеющая сталь, фланец –нержавеющая сталь, воротник – 2–х уровневая изоляция, гидрозатвор – комбинированный гидрозатвор SMART</t>
  </si>
  <si>
    <t>Сливной трап 105 × 105/50, подводка – прямая, решетка – нержавеющая сталь, фланец –нержавеющая сталь, воротник – 2–х уровневая изоляция, гидрозатвор – комбинированный гидрозатвор SMART</t>
  </si>
  <si>
    <t>Сливной трап 105 × 105/50, подводка – боковая, решетка – нержавеющая сталь, гидрозатвор – комбинированный гидрозатвор SMART</t>
  </si>
  <si>
    <t>Сливной трап 105 × 105/50/75, подводка – прямая, решетка – нержавеющая сталь, гидрозатвор – комбинированный гидрозатвор SMART</t>
  </si>
  <si>
    <t>Сливной трап 105 × 105/50, подводка – боковая, решетка – нержавеющая сталь, гидрозатвор – мокрый</t>
  </si>
  <si>
    <t>Сливной трап 105 × 105/50/75, подводка – прямая, решетка – нержавеющая сталь, гидрозатвор – мокрый</t>
  </si>
  <si>
    <t>Сливной трап 105 × 105/50, подводка – прямая, решетка – нержавеющая сталь, гидрозатвор – комбинированный гидрозатвор SMART</t>
  </si>
  <si>
    <t>Сливной трап 105 × 105/50, подводка – прямая, решетка – нержавеющая сталь, гидрозатвор – мокрый</t>
  </si>
  <si>
    <t>Сливной трап 105 105/50, подводка – боковая, решетка – нержавеющая сталь, гидрозатвор – мокрый</t>
  </si>
  <si>
    <t>Сливной трап 105 × 105/50 подводка – боковая, решетка – нержавеющая сталь, воротник – 2-х уровневая изоляция, гидрозатвор – сухой, для установки снаружи</t>
  </si>
  <si>
    <t>Сливной трап 150 × 150/110, подводка – боковая, решетка – нержавеющая сталь, воротник – 2-х уровневая изоляция, гидрозатвор – мокрый</t>
  </si>
  <si>
    <t>Сливной трап 150 × 150/110, подводка – прямая, решетка – нержавеющая сталь, воротник – 2-х уровневая изоляция, гидрозатвор – мокрый</t>
  </si>
  <si>
    <t>С л и в н ы е    т р а п ы     –    к о м п о н е н т ы</t>
  </si>
  <si>
    <t>Сливной трап Ø50, подводка – боковая</t>
  </si>
  <si>
    <t>Сливной трап Ø50/75, подводка – прямая</t>
  </si>
  <si>
    <t>Сливной трап Ø50/75, подводка – боковая</t>
  </si>
  <si>
    <t>Сливной трап Ø50, подводка – прямая</t>
  </si>
  <si>
    <t>Решетка 105 × 105 серая</t>
  </si>
  <si>
    <t>Решетка 150 × 150 серая</t>
  </si>
  <si>
    <t>Решетка 105 × 105 нержавеющая сталь</t>
  </si>
  <si>
    <t>Решетка 150 × 150 нержавеющая сталь</t>
  </si>
  <si>
    <t>Решетка 105 × 105 латунь-хром</t>
  </si>
  <si>
    <t>Насадка горловины Ø105</t>
  </si>
  <si>
    <t>Горловина сливного трапа, решетка 105 × 105 нержавеющая сталь для APV26, APV26C</t>
  </si>
  <si>
    <t>Гидрозатвор – мокрый</t>
  </si>
  <si>
    <t>Гидрозатвор – комбинированный SMART</t>
  </si>
  <si>
    <t>Гидрозатвор – сухой</t>
  </si>
  <si>
    <t>Гидрозатвор – сухой для APV26C</t>
  </si>
  <si>
    <t>Фланец – нержавеющая сталь</t>
  </si>
  <si>
    <t>Воротник с 2–х уровневой изоляцией Ø105</t>
  </si>
  <si>
    <t>Воротник с 2–х уровневой изоляцией Ø150</t>
  </si>
  <si>
    <t>Дизайновая решетка 102 × 102 × 5 латунь – хром</t>
  </si>
  <si>
    <t>Решетка 102  × 102 нержавеющая сталь</t>
  </si>
  <si>
    <t>Решетка 143  × 143 нержавеющая сталь</t>
  </si>
  <si>
    <t>Решетка 102  × 102 серая</t>
  </si>
  <si>
    <t>Решетка 143  × 143 серая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</si>
</sst>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 #,##0.00\ ;\-#,##0.00\ ;&quot; -&quot;#\ ;@\ "/>
    <numFmt numFmtId="166" formatCode="GENERAL"/>
    <numFmt numFmtId="167" formatCode="#,##0"/>
    <numFmt numFmtId="168" formatCode="0\ ;[RED]\(0\)"/>
    <numFmt numFmtId="169" formatCode="#,##0&quot;   &quot;"/>
    <numFmt numFmtId="170" formatCode="0"/>
    <numFmt numFmtId="171" formatCode="0.00"/>
  </numFmts>
  <fonts count="1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12"/>
      <name val="Calibri"/>
      <family val="2"/>
    </font>
    <font>
      <b/>
      <sz val="12"/>
      <color indexed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4" fillId="0" borderId="0">
      <alignment horizontal="left"/>
      <protection/>
    </xf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5" fillId="2" borderId="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9" fillId="0" borderId="2" xfId="28" applyFont="1" applyFill="1" applyBorder="1" applyAlignment="1">
      <alignment horizontal="center" vertical="center" wrapText="1"/>
      <protection/>
    </xf>
    <xf numFmtId="164" fontId="10" fillId="0" borderId="3" xfId="28" applyFont="1" applyFill="1" applyBorder="1" applyAlignment="1">
      <alignment horizontal="justify" vertical="center"/>
      <protection/>
    </xf>
    <xf numFmtId="168" fontId="11" fillId="0" borderId="1" xfId="32" applyNumberFormat="1" applyFont="1" applyFill="1" applyBorder="1" applyAlignment="1">
      <alignment horizontal="center" vertical="center"/>
      <protection/>
    </xf>
    <xf numFmtId="169" fontId="11" fillId="0" borderId="1" xfId="32" applyNumberFormat="1" applyFont="1" applyFill="1" applyBorder="1" applyAlignment="1">
      <alignment horizontal="center" vertical="center"/>
      <protection/>
    </xf>
    <xf numFmtId="164" fontId="0" fillId="0" borderId="0" xfId="33" applyFont="1">
      <alignment/>
      <protection/>
    </xf>
    <xf numFmtId="164" fontId="10" fillId="3" borderId="3" xfId="28" applyFont="1" applyFill="1" applyBorder="1" applyAlignment="1">
      <alignment horizontal="justify" vertical="center"/>
      <protection/>
    </xf>
    <xf numFmtId="164" fontId="12" fillId="0" borderId="0" xfId="33" applyFont="1">
      <alignment/>
      <protection/>
    </xf>
    <xf numFmtId="164" fontId="10" fillId="3" borderId="4" xfId="28" applyFont="1" applyFill="1" applyBorder="1" applyAlignment="1">
      <alignment horizontal="justify" vertical="center"/>
      <protection/>
    </xf>
    <xf numFmtId="164" fontId="10" fillId="0" borderId="1" xfId="28" applyFont="1" applyFill="1" applyBorder="1" applyAlignment="1">
      <alignment horizontal="left" vertical="center"/>
      <protection/>
    </xf>
    <xf numFmtId="164" fontId="10" fillId="3" borderId="1" xfId="28" applyFont="1" applyFill="1" applyBorder="1" applyAlignment="1">
      <alignment horizontal="left" vertical="center"/>
      <protection/>
    </xf>
    <xf numFmtId="164" fontId="10" fillId="3" borderId="1" xfId="28" applyFont="1" applyFill="1" applyBorder="1" applyAlignment="1">
      <alignment horizontal="justify" vertical="center"/>
      <protection/>
    </xf>
    <xf numFmtId="164" fontId="13" fillId="3" borderId="1" xfId="0" applyFont="1" applyFill="1" applyBorder="1" applyAlignment="1">
      <alignment horizontal="justify" vertical="center"/>
    </xf>
    <xf numFmtId="170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4" fontId="13" fillId="0" borderId="1" xfId="0" applyFont="1" applyFill="1" applyBorder="1" applyAlignment="1">
      <alignment horizontal="justify" vertical="center"/>
    </xf>
    <xf numFmtId="170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164" fontId="13" fillId="3" borderId="1" xfId="0" applyFont="1" applyFill="1" applyBorder="1" applyAlignment="1">
      <alignment horizontal="justify" vertical="center" wrapText="1"/>
    </xf>
    <xf numFmtId="164" fontId="14" fillId="3" borderId="1" xfId="28" applyFont="1" applyFill="1" applyBorder="1" applyAlignment="1">
      <alignment horizontal="justify" vertical="center"/>
      <protection/>
    </xf>
    <xf numFmtId="164" fontId="10" fillId="3" borderId="1" xfId="28" applyFont="1" applyFill="1" applyBorder="1" applyAlignment="1">
      <alignment horizontal="left" vertical="center" wrapText="1"/>
      <protection/>
    </xf>
    <xf numFmtId="171" fontId="15" fillId="4" borderId="1" xfId="28" applyNumberFormat="1" applyFont="1" applyFill="1" applyBorder="1" applyAlignment="1">
      <alignment horizontal="left" vertical="center"/>
      <protection/>
    </xf>
    <xf numFmtId="164" fontId="14" fillId="3" borderId="1" xfId="28" applyFont="1" applyFill="1" applyBorder="1" applyAlignment="1">
      <alignment horizontal="left" vertical="center"/>
      <protection/>
    </xf>
    <xf numFmtId="164" fontId="0" fillId="0" borderId="0" xfId="0" applyAlignment="1">
      <alignment horizontal="justify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Обычный_Floor standing offer for Akvatoria" xfId="21"/>
    <cellStyle name="Обычный_Floor standing offer for Akvatoria 2" xfId="22"/>
    <cellStyle name="Обычный_Price-list March 2005 heating retail" xfId="23"/>
    <cellStyle name="Обычный_Reccomended price list for SGI 2003" xfId="24"/>
    <cellStyle name="Финансовый 2" xfId="25"/>
    <cellStyle name="Обычный 2 2" xfId="26"/>
    <cellStyle name="Обычный 3" xfId="27"/>
    <cellStyle name="Обычный 2" xfId="28"/>
    <cellStyle name="Обычный 4" xfId="29"/>
    <cellStyle name="Обычный 2 2 11" xfId="30"/>
    <cellStyle name="Обычный 2 3" xfId="31"/>
    <cellStyle name="Обычный 12" xfId="32"/>
    <cellStyle name="Excel Built-in Norm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2</xdr:row>
      <xdr:rowOff>0</xdr:rowOff>
    </xdr:from>
    <xdr:to>
      <xdr:col>4</xdr:col>
      <xdr:colOff>1676400</xdr:colOff>
      <xdr:row>13</xdr:row>
      <xdr:rowOff>123825</xdr:rowOff>
    </xdr:to>
    <xdr:pic>
      <xdr:nvPicPr>
        <xdr:cNvPr id="1" name="Изображения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781175"/>
          <a:ext cx="167640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1666875</xdr:colOff>
      <xdr:row>2</xdr:row>
      <xdr:rowOff>38100</xdr:rowOff>
    </xdr:from>
    <xdr:to>
      <xdr:col>5</xdr:col>
      <xdr:colOff>0</xdr:colOff>
      <xdr:row>13</xdr:row>
      <xdr:rowOff>0</xdr:rowOff>
    </xdr:to>
    <xdr:pic>
      <xdr:nvPicPr>
        <xdr:cNvPr id="2" name="Изображения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819275"/>
          <a:ext cx="137160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13</xdr:row>
      <xdr:rowOff>95250</xdr:rowOff>
    </xdr:from>
    <xdr:to>
      <xdr:col>4</xdr:col>
      <xdr:colOff>2476500</xdr:colOff>
      <xdr:row>26</xdr:row>
      <xdr:rowOff>0</xdr:rowOff>
    </xdr:to>
    <xdr:pic>
      <xdr:nvPicPr>
        <xdr:cNvPr id="3" name="Изображения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3657600"/>
          <a:ext cx="244792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27</xdr:row>
      <xdr:rowOff>28575</xdr:rowOff>
    </xdr:from>
    <xdr:to>
      <xdr:col>4</xdr:col>
      <xdr:colOff>1343025</xdr:colOff>
      <xdr:row>35</xdr:row>
      <xdr:rowOff>9525</xdr:rowOff>
    </xdr:to>
    <xdr:pic>
      <xdr:nvPicPr>
        <xdr:cNvPr id="4" name="Изображения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5857875"/>
          <a:ext cx="13239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1295400</xdr:colOff>
      <xdr:row>26</xdr:row>
      <xdr:rowOff>104775</xdr:rowOff>
    </xdr:from>
    <xdr:to>
      <xdr:col>5</xdr:col>
      <xdr:colOff>57150</xdr:colOff>
      <xdr:row>36</xdr:row>
      <xdr:rowOff>85725</xdr:rowOff>
    </xdr:to>
    <xdr:pic>
      <xdr:nvPicPr>
        <xdr:cNvPr id="5" name="Изображения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5772150"/>
          <a:ext cx="1800225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36</xdr:row>
      <xdr:rowOff>28575</xdr:rowOff>
    </xdr:from>
    <xdr:to>
      <xdr:col>4</xdr:col>
      <xdr:colOff>990600</xdr:colOff>
      <xdr:row>40</xdr:row>
      <xdr:rowOff>38100</xdr:rowOff>
    </xdr:to>
    <xdr:pic>
      <xdr:nvPicPr>
        <xdr:cNvPr id="6" name="Изображения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6850" y="7315200"/>
          <a:ext cx="9906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962025</xdr:colOff>
      <xdr:row>36</xdr:row>
      <xdr:rowOff>47625</xdr:rowOff>
    </xdr:from>
    <xdr:to>
      <xdr:col>4</xdr:col>
      <xdr:colOff>1952625</xdr:colOff>
      <xdr:row>42</xdr:row>
      <xdr:rowOff>9525</xdr:rowOff>
    </xdr:to>
    <xdr:pic>
      <xdr:nvPicPr>
        <xdr:cNvPr id="7" name="Изображения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7334250"/>
          <a:ext cx="9906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41</xdr:row>
      <xdr:rowOff>38100</xdr:rowOff>
    </xdr:from>
    <xdr:to>
      <xdr:col>4</xdr:col>
      <xdr:colOff>1190625</xdr:colOff>
      <xdr:row>48</xdr:row>
      <xdr:rowOff>28575</xdr:rowOff>
    </xdr:to>
    <xdr:pic>
      <xdr:nvPicPr>
        <xdr:cNvPr id="8" name="Изображения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86375" y="8134350"/>
          <a:ext cx="11811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990600</xdr:colOff>
      <xdr:row>41</xdr:row>
      <xdr:rowOff>9525</xdr:rowOff>
    </xdr:from>
    <xdr:to>
      <xdr:col>4</xdr:col>
      <xdr:colOff>2457450</xdr:colOff>
      <xdr:row>49</xdr:row>
      <xdr:rowOff>133350</xdr:rowOff>
    </xdr:to>
    <xdr:pic>
      <xdr:nvPicPr>
        <xdr:cNvPr id="9" name="Изображения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67450" y="8105775"/>
          <a:ext cx="14668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49</xdr:row>
      <xdr:rowOff>38100</xdr:rowOff>
    </xdr:from>
    <xdr:to>
      <xdr:col>4</xdr:col>
      <xdr:colOff>2486025</xdr:colOff>
      <xdr:row>64</xdr:row>
      <xdr:rowOff>9525</xdr:rowOff>
    </xdr:to>
    <xdr:pic>
      <xdr:nvPicPr>
        <xdr:cNvPr id="10" name="Изображения 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76850" y="9429750"/>
          <a:ext cx="2486025" cy="2400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2257425</xdr:colOff>
      <xdr:row>42</xdr:row>
      <xdr:rowOff>19050</xdr:rowOff>
    </xdr:from>
    <xdr:to>
      <xdr:col>5</xdr:col>
      <xdr:colOff>171450</xdr:colOff>
      <xdr:row>47</xdr:row>
      <xdr:rowOff>142875</xdr:rowOff>
    </xdr:to>
    <xdr:pic>
      <xdr:nvPicPr>
        <xdr:cNvPr id="11" name="Изображения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34275" y="8277225"/>
          <a:ext cx="9525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51</xdr:row>
      <xdr:rowOff>38100</xdr:rowOff>
    </xdr:from>
    <xdr:to>
      <xdr:col>5</xdr:col>
      <xdr:colOff>28575</xdr:colOff>
      <xdr:row>56</xdr:row>
      <xdr:rowOff>133350</xdr:rowOff>
    </xdr:to>
    <xdr:pic>
      <xdr:nvPicPr>
        <xdr:cNvPr id="12" name="Изображения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77125" y="9753600"/>
          <a:ext cx="8667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73</xdr:row>
      <xdr:rowOff>66675</xdr:rowOff>
    </xdr:from>
    <xdr:to>
      <xdr:col>4</xdr:col>
      <xdr:colOff>1304925</xdr:colOff>
      <xdr:row>81</xdr:row>
      <xdr:rowOff>28575</xdr:rowOff>
    </xdr:to>
    <xdr:pic>
      <xdr:nvPicPr>
        <xdr:cNvPr id="13" name="Изображения 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57800" y="13344525"/>
          <a:ext cx="13239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1362075</xdr:colOff>
      <xdr:row>75</xdr:row>
      <xdr:rowOff>9525</xdr:rowOff>
    </xdr:from>
    <xdr:to>
      <xdr:col>4</xdr:col>
      <xdr:colOff>2352675</xdr:colOff>
      <xdr:row>80</xdr:row>
      <xdr:rowOff>142875</xdr:rowOff>
    </xdr:to>
    <xdr:pic>
      <xdr:nvPicPr>
        <xdr:cNvPr id="14" name="Изображения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38925" y="13611225"/>
          <a:ext cx="9906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62</xdr:row>
      <xdr:rowOff>57150</xdr:rowOff>
    </xdr:from>
    <xdr:to>
      <xdr:col>4</xdr:col>
      <xdr:colOff>1752600</xdr:colOff>
      <xdr:row>72</xdr:row>
      <xdr:rowOff>133350</xdr:rowOff>
    </xdr:to>
    <xdr:pic>
      <xdr:nvPicPr>
        <xdr:cNvPr id="15" name="Изображения 9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76850" y="11553825"/>
          <a:ext cx="1752600" cy="1695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2047875</xdr:colOff>
      <xdr:row>55</xdr:row>
      <xdr:rowOff>152400</xdr:rowOff>
    </xdr:from>
    <xdr:to>
      <xdr:col>4</xdr:col>
      <xdr:colOff>3038475</xdr:colOff>
      <xdr:row>61</xdr:row>
      <xdr:rowOff>123825</xdr:rowOff>
    </xdr:to>
    <xdr:pic>
      <xdr:nvPicPr>
        <xdr:cNvPr id="16" name="Изображения 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24725" y="10515600"/>
          <a:ext cx="9906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1590675</xdr:colOff>
      <xdr:row>61</xdr:row>
      <xdr:rowOff>123825</xdr:rowOff>
    </xdr:from>
    <xdr:to>
      <xdr:col>5</xdr:col>
      <xdr:colOff>76200</xdr:colOff>
      <xdr:row>75</xdr:row>
      <xdr:rowOff>142875</xdr:rowOff>
    </xdr:to>
    <xdr:pic>
      <xdr:nvPicPr>
        <xdr:cNvPr id="17" name="Изображения 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67525" y="11458575"/>
          <a:ext cx="1524000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80</xdr:row>
      <xdr:rowOff>104775</xdr:rowOff>
    </xdr:from>
    <xdr:to>
      <xdr:col>4</xdr:col>
      <xdr:colOff>1800225</xdr:colOff>
      <xdr:row>89</xdr:row>
      <xdr:rowOff>85725</xdr:rowOff>
    </xdr:to>
    <xdr:pic>
      <xdr:nvPicPr>
        <xdr:cNvPr id="18" name="Изображения 8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24475" y="14516100"/>
          <a:ext cx="1743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1771650</xdr:colOff>
      <xdr:row>80</xdr:row>
      <xdr:rowOff>95250</xdr:rowOff>
    </xdr:from>
    <xdr:to>
      <xdr:col>4</xdr:col>
      <xdr:colOff>2647950</xdr:colOff>
      <xdr:row>84</xdr:row>
      <xdr:rowOff>85725</xdr:rowOff>
    </xdr:to>
    <xdr:pic>
      <xdr:nvPicPr>
        <xdr:cNvPr id="19" name="Изображения 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48500" y="14506575"/>
          <a:ext cx="8763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2476500</xdr:colOff>
      <xdr:row>0</xdr:row>
      <xdr:rowOff>1466850</xdr:rowOff>
    </xdr:to>
    <xdr:pic>
      <xdr:nvPicPr>
        <xdr:cNvPr id="20" name="Изображения 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0"/>
          <a:ext cx="775335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156</xdr:row>
      <xdr:rowOff>152400</xdr:rowOff>
    </xdr:from>
    <xdr:to>
      <xdr:col>4</xdr:col>
      <xdr:colOff>695325</xdr:colOff>
      <xdr:row>160</xdr:row>
      <xdr:rowOff>152400</xdr:rowOff>
    </xdr:to>
    <xdr:pic>
      <xdr:nvPicPr>
        <xdr:cNvPr id="21" name="Изображения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24475" y="26870025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1343025</xdr:colOff>
      <xdr:row>107</xdr:row>
      <xdr:rowOff>133350</xdr:rowOff>
    </xdr:from>
    <xdr:to>
      <xdr:col>5</xdr:col>
      <xdr:colOff>85725</xdr:colOff>
      <xdr:row>117</xdr:row>
      <xdr:rowOff>28575</xdr:rowOff>
    </xdr:to>
    <xdr:pic>
      <xdr:nvPicPr>
        <xdr:cNvPr id="22" name="Изображения 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19875" y="18916650"/>
          <a:ext cx="178117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1619250</xdr:colOff>
      <xdr:row>135</xdr:row>
      <xdr:rowOff>76200</xdr:rowOff>
    </xdr:from>
    <xdr:to>
      <xdr:col>5</xdr:col>
      <xdr:colOff>409575</xdr:colOff>
      <xdr:row>140</xdr:row>
      <xdr:rowOff>142875</xdr:rowOff>
    </xdr:to>
    <xdr:pic>
      <xdr:nvPicPr>
        <xdr:cNvPr id="23" name="Изображения 1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896100" y="23393400"/>
          <a:ext cx="18288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1905000</xdr:colOff>
      <xdr:row>159</xdr:row>
      <xdr:rowOff>47625</xdr:rowOff>
    </xdr:from>
    <xdr:to>
      <xdr:col>4</xdr:col>
      <xdr:colOff>3009900</xdr:colOff>
      <xdr:row>171</xdr:row>
      <xdr:rowOff>38100</xdr:rowOff>
    </xdr:to>
    <xdr:pic>
      <xdr:nvPicPr>
        <xdr:cNvPr id="24" name="Изображения 15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81850" y="27251025"/>
          <a:ext cx="110490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123</xdr:row>
      <xdr:rowOff>66675</xdr:rowOff>
    </xdr:from>
    <xdr:to>
      <xdr:col>4</xdr:col>
      <xdr:colOff>1866900</xdr:colOff>
      <xdr:row>131</xdr:row>
      <xdr:rowOff>142875</xdr:rowOff>
    </xdr:to>
    <xdr:pic>
      <xdr:nvPicPr>
        <xdr:cNvPr id="25" name="Изображения 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295900" y="21440775"/>
          <a:ext cx="184785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148</xdr:row>
      <xdr:rowOff>161925</xdr:rowOff>
    </xdr:from>
    <xdr:to>
      <xdr:col>4</xdr:col>
      <xdr:colOff>1924050</xdr:colOff>
      <xdr:row>155</xdr:row>
      <xdr:rowOff>28575</xdr:rowOff>
    </xdr:to>
    <xdr:pic>
      <xdr:nvPicPr>
        <xdr:cNvPr id="26" name="Изображения 14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276850" y="25584150"/>
          <a:ext cx="19240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108</xdr:row>
      <xdr:rowOff>142875</xdr:rowOff>
    </xdr:from>
    <xdr:to>
      <xdr:col>4</xdr:col>
      <xdr:colOff>2895600</xdr:colOff>
      <xdr:row>121</xdr:row>
      <xdr:rowOff>104775</xdr:rowOff>
    </xdr:to>
    <xdr:pic>
      <xdr:nvPicPr>
        <xdr:cNvPr id="27" name="Изображения 1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76850" y="19088100"/>
          <a:ext cx="289560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131</xdr:row>
      <xdr:rowOff>133350</xdr:rowOff>
    </xdr:from>
    <xdr:to>
      <xdr:col>4</xdr:col>
      <xdr:colOff>1114425</xdr:colOff>
      <xdr:row>137</xdr:row>
      <xdr:rowOff>57150</xdr:rowOff>
    </xdr:to>
    <xdr:pic>
      <xdr:nvPicPr>
        <xdr:cNvPr id="28" name="Изображения 9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276850" y="22802850"/>
          <a:ext cx="11144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1057275</xdr:colOff>
      <xdr:row>131</xdr:row>
      <xdr:rowOff>66675</xdr:rowOff>
    </xdr:from>
    <xdr:to>
      <xdr:col>4</xdr:col>
      <xdr:colOff>2524125</xdr:colOff>
      <xdr:row>137</xdr:row>
      <xdr:rowOff>57150</xdr:rowOff>
    </xdr:to>
    <xdr:pic>
      <xdr:nvPicPr>
        <xdr:cNvPr id="29" name="Изображения 9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34125" y="22736175"/>
          <a:ext cx="14668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762000</xdr:colOff>
      <xdr:row>136</xdr:row>
      <xdr:rowOff>104775</xdr:rowOff>
    </xdr:from>
    <xdr:to>
      <xdr:col>4</xdr:col>
      <xdr:colOff>1457325</xdr:colOff>
      <xdr:row>143</xdr:row>
      <xdr:rowOff>66675</xdr:rowOff>
    </xdr:to>
    <xdr:pic>
      <xdr:nvPicPr>
        <xdr:cNvPr id="30" name="Изображения 9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67325" y="23583900"/>
          <a:ext cx="14668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143</xdr:row>
      <xdr:rowOff>9525</xdr:rowOff>
    </xdr:from>
    <xdr:to>
      <xdr:col>4</xdr:col>
      <xdr:colOff>1971675</xdr:colOff>
      <xdr:row>149</xdr:row>
      <xdr:rowOff>47625</xdr:rowOff>
    </xdr:to>
    <xdr:pic>
      <xdr:nvPicPr>
        <xdr:cNvPr id="31" name="Изображения 9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305425" y="24622125"/>
          <a:ext cx="19431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154</xdr:row>
      <xdr:rowOff>114300</xdr:rowOff>
    </xdr:from>
    <xdr:to>
      <xdr:col>4</xdr:col>
      <xdr:colOff>1009650</xdr:colOff>
      <xdr:row>161</xdr:row>
      <xdr:rowOff>0</xdr:rowOff>
    </xdr:to>
    <xdr:pic>
      <xdr:nvPicPr>
        <xdr:cNvPr id="32" name="Изображения 15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286375" y="26508075"/>
          <a:ext cx="10001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1019175</xdr:colOff>
      <xdr:row>154</xdr:row>
      <xdr:rowOff>161925</xdr:rowOff>
    </xdr:from>
    <xdr:to>
      <xdr:col>4</xdr:col>
      <xdr:colOff>2019300</xdr:colOff>
      <xdr:row>161</xdr:row>
      <xdr:rowOff>66675</xdr:rowOff>
    </xdr:to>
    <xdr:pic>
      <xdr:nvPicPr>
        <xdr:cNvPr id="33" name="Изображения 15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296025" y="26555700"/>
          <a:ext cx="10001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161</xdr:row>
      <xdr:rowOff>133350</xdr:rowOff>
    </xdr:from>
    <xdr:to>
      <xdr:col>4</xdr:col>
      <xdr:colOff>1162050</xdr:colOff>
      <xdr:row>168</xdr:row>
      <xdr:rowOff>142875</xdr:rowOff>
    </xdr:to>
    <xdr:pic>
      <xdr:nvPicPr>
        <xdr:cNvPr id="34" name="Изображения 15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86375" y="27660600"/>
          <a:ext cx="11525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168</xdr:row>
      <xdr:rowOff>152400</xdr:rowOff>
    </xdr:from>
    <xdr:to>
      <xdr:col>4</xdr:col>
      <xdr:colOff>1181100</xdr:colOff>
      <xdr:row>176</xdr:row>
      <xdr:rowOff>142875</xdr:rowOff>
    </xdr:to>
    <xdr:pic>
      <xdr:nvPicPr>
        <xdr:cNvPr id="35" name="Изображения 15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76850" y="28813125"/>
          <a:ext cx="11811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1190625</xdr:colOff>
      <xdr:row>170</xdr:row>
      <xdr:rowOff>123825</xdr:rowOff>
    </xdr:from>
    <xdr:to>
      <xdr:col>4</xdr:col>
      <xdr:colOff>2190750</xdr:colOff>
      <xdr:row>178</xdr:row>
      <xdr:rowOff>133350</xdr:rowOff>
    </xdr:to>
    <xdr:pic>
      <xdr:nvPicPr>
        <xdr:cNvPr id="36" name="Изображения 15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467475" y="29108400"/>
          <a:ext cx="10001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91</xdr:row>
      <xdr:rowOff>161925</xdr:rowOff>
    </xdr:from>
    <xdr:to>
      <xdr:col>4</xdr:col>
      <xdr:colOff>885825</xdr:colOff>
      <xdr:row>94</xdr:row>
      <xdr:rowOff>57150</xdr:rowOff>
    </xdr:to>
    <xdr:pic>
      <xdr:nvPicPr>
        <xdr:cNvPr id="37" name="Изображения 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86375" y="16354425"/>
          <a:ext cx="8763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caplastcz.ru/" TargetMode="External" /><Relationship Id="rId2" Type="http://schemas.openxmlformats.org/officeDocument/2006/relationships/hyperlink" Target="https://www.alcaplastcz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5"/>
  <sheetViews>
    <sheetView tabSelected="1" workbookViewId="0" topLeftCell="A1">
      <selection activeCell="G125" sqref="G125"/>
    </sheetView>
  </sheetViews>
  <sheetFormatPr defaultColWidth="12.57421875" defaultRowHeight="12.75"/>
  <cols>
    <col min="1" max="1" width="44.421875" style="0" customWidth="1"/>
    <col min="2" max="4" width="11.57421875" style="0" customWidth="1"/>
    <col min="5" max="5" width="45.57421875" style="0" customWidth="1"/>
    <col min="6" max="254" width="11.57421875" style="0" customWidth="1"/>
    <col min="255" max="16384" width="11.57421875" style="0" customWidth="1"/>
  </cols>
  <sheetData>
    <row r="1" ht="127.5" customHeight="1"/>
    <row r="2" spans="1:5" ht="12.7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4" ht="12.75">
      <c r="A3" s="5" t="s">
        <v>5</v>
      </c>
      <c r="B3" s="6">
        <v>1060</v>
      </c>
      <c r="C3" s="6">
        <v>1250</v>
      </c>
      <c r="D3" s="6">
        <v>1400</v>
      </c>
    </row>
    <row r="4" ht="12.75">
      <c r="A4" t="s">
        <v>6</v>
      </c>
    </row>
    <row r="5" ht="12.75">
      <c r="A5" t="s">
        <v>7</v>
      </c>
    </row>
    <row r="8" spans="1:4" ht="12.75">
      <c r="A8" s="5" t="s">
        <v>8</v>
      </c>
      <c r="B8" s="6">
        <v>1080</v>
      </c>
      <c r="C8" s="6">
        <v>1280</v>
      </c>
      <c r="D8" s="6">
        <v>1450</v>
      </c>
    </row>
    <row r="9" ht="12.75">
      <c r="A9" t="s">
        <v>9</v>
      </c>
    </row>
    <row r="15" spans="1:4" ht="12.75">
      <c r="A15" s="5" t="s">
        <v>10</v>
      </c>
      <c r="B15" s="6">
        <v>1080</v>
      </c>
      <c r="C15" s="6">
        <v>1300</v>
      </c>
      <c r="D15" s="6">
        <v>1500</v>
      </c>
    </row>
    <row r="19" spans="1:4" ht="12.75">
      <c r="A19" s="5" t="s">
        <v>11</v>
      </c>
      <c r="B19" s="6">
        <v>1300</v>
      </c>
      <c r="C19" s="6">
        <v>1600</v>
      </c>
      <c r="D19" s="6">
        <v>1900</v>
      </c>
    </row>
    <row r="23" spans="1:4" ht="12.75">
      <c r="A23" s="7" t="s">
        <v>12</v>
      </c>
      <c r="B23" s="6"/>
      <c r="C23" s="6"/>
      <c r="D23" s="6"/>
    </row>
    <row r="28" spans="1:4" ht="12.75">
      <c r="A28" s="5" t="s">
        <v>13</v>
      </c>
      <c r="B28" s="6">
        <v>1020</v>
      </c>
      <c r="C28" s="6">
        <v>1280</v>
      </c>
      <c r="D28" s="6">
        <v>1450</v>
      </c>
    </row>
    <row r="32" spans="1:4" ht="12.75">
      <c r="A32" s="5" t="s">
        <v>14</v>
      </c>
      <c r="B32" s="6"/>
      <c r="C32" s="6"/>
      <c r="D32" s="6"/>
    </row>
    <row r="37" spans="1:4" ht="12.75">
      <c r="A37" s="5" t="s">
        <v>15</v>
      </c>
      <c r="B37" s="6">
        <v>65</v>
      </c>
      <c r="C37" s="6">
        <v>80</v>
      </c>
      <c r="D37" s="6">
        <v>120</v>
      </c>
    </row>
    <row r="38" ht="12.75">
      <c r="A38" t="s">
        <v>16</v>
      </c>
    </row>
    <row r="40" spans="1:4" ht="12.75">
      <c r="A40" s="5" t="s">
        <v>17</v>
      </c>
      <c r="B40" s="6">
        <v>100</v>
      </c>
      <c r="C40" s="6">
        <v>120</v>
      </c>
      <c r="D40" s="6">
        <v>150</v>
      </c>
    </row>
    <row r="41" ht="12.75">
      <c r="A41" t="s">
        <v>18</v>
      </c>
    </row>
    <row r="42" spans="1:4" ht="12.75">
      <c r="A42" s="5" t="s">
        <v>19</v>
      </c>
      <c r="B42" s="6">
        <v>750</v>
      </c>
      <c r="C42" s="6">
        <v>800</v>
      </c>
      <c r="D42" s="6">
        <v>1000</v>
      </c>
    </row>
    <row r="43" ht="12.75">
      <c r="A43" t="s">
        <v>20</v>
      </c>
    </row>
    <row r="45" spans="1:4" ht="12.75">
      <c r="A45" s="5" t="s">
        <v>21</v>
      </c>
      <c r="B45" s="6">
        <v>1700</v>
      </c>
      <c r="C45" s="6">
        <v>1900</v>
      </c>
      <c r="D45" s="6">
        <v>2500</v>
      </c>
    </row>
    <row r="48" spans="1:4" ht="12.75">
      <c r="A48" s="5" t="s">
        <v>22</v>
      </c>
      <c r="B48" s="6">
        <v>500</v>
      </c>
      <c r="C48" s="6">
        <v>550</v>
      </c>
      <c r="D48" s="6">
        <v>800</v>
      </c>
    </row>
    <row r="51" spans="1:4" ht="12.75">
      <c r="A51" s="5" t="s">
        <v>23</v>
      </c>
      <c r="B51" s="6">
        <v>3500</v>
      </c>
      <c r="C51" s="6">
        <v>3700</v>
      </c>
      <c r="D51" s="6">
        <v>4000</v>
      </c>
    </row>
    <row r="55" spans="1:4" ht="12.75">
      <c r="A55" s="5" t="s">
        <v>24</v>
      </c>
      <c r="B55" s="6">
        <v>420</v>
      </c>
      <c r="C55" s="6">
        <v>450</v>
      </c>
      <c r="D55" s="6">
        <v>500</v>
      </c>
    </row>
    <row r="59" spans="1:4" ht="12.75">
      <c r="A59" s="5" t="s">
        <v>25</v>
      </c>
      <c r="B59" s="6">
        <v>600</v>
      </c>
      <c r="C59" s="6">
        <v>650</v>
      </c>
      <c r="D59" s="6">
        <v>850</v>
      </c>
    </row>
    <row r="63" spans="1:4" ht="12.75">
      <c r="A63" s="5" t="s">
        <v>26</v>
      </c>
      <c r="B63" s="6">
        <v>850</v>
      </c>
      <c r="C63" s="6">
        <v>1300</v>
      </c>
      <c r="D63" s="6">
        <v>1400</v>
      </c>
    </row>
    <row r="68" spans="1:4" ht="12.75">
      <c r="A68" s="5" t="s">
        <v>27</v>
      </c>
      <c r="B68" s="6">
        <v>1600</v>
      </c>
      <c r="C68" s="6">
        <v>1900</v>
      </c>
      <c r="D68" s="6">
        <v>2200</v>
      </c>
    </row>
    <row r="74" spans="1:4" ht="12.75">
      <c r="A74" s="5" t="s">
        <v>28</v>
      </c>
      <c r="B74" s="6">
        <v>400</v>
      </c>
      <c r="C74" s="6">
        <v>450</v>
      </c>
      <c r="D74" s="6">
        <v>550</v>
      </c>
    </row>
    <row r="78" spans="1:4" ht="12.75">
      <c r="A78" s="5" t="s">
        <v>29</v>
      </c>
      <c r="B78" s="6">
        <v>600</v>
      </c>
      <c r="C78" s="6">
        <v>650</v>
      </c>
      <c r="D78" s="6">
        <v>750</v>
      </c>
    </row>
    <row r="82" spans="1:4" ht="12.75">
      <c r="A82" s="7" t="s">
        <v>30</v>
      </c>
      <c r="B82" s="6">
        <v>5800</v>
      </c>
      <c r="C82" s="6"/>
      <c r="D82" s="6"/>
    </row>
    <row r="86" spans="1:4" ht="12.75">
      <c r="A86" s="7" t="s">
        <v>31</v>
      </c>
      <c r="B86" s="6">
        <v>2850</v>
      </c>
      <c r="C86" s="6"/>
      <c r="D86" s="6"/>
    </row>
    <row r="89" spans="1:4" ht="12.75" customHeight="1">
      <c r="A89" s="8" t="s">
        <v>32</v>
      </c>
      <c r="B89" s="8"/>
      <c r="C89" s="8"/>
      <c r="D89" s="8"/>
    </row>
    <row r="90" spans="1:5" ht="12.75">
      <c r="A90" s="9" t="s">
        <v>33</v>
      </c>
      <c r="B90" s="10">
        <f>4538.025</f>
        <v>4538.025</v>
      </c>
      <c r="C90" s="11">
        <f>ROUNDUP((B90*1.1),-2)</f>
        <v>5000</v>
      </c>
      <c r="D90" s="11">
        <f>ROUNDUP((C90*1.3),-2)</f>
        <v>6500</v>
      </c>
      <c r="E90" s="12" t="s">
        <v>34</v>
      </c>
    </row>
    <row r="91" spans="1:5" ht="12.75">
      <c r="A91" s="13" t="s">
        <v>35</v>
      </c>
      <c r="B91" s="11">
        <v>5042.25</v>
      </c>
      <c r="C91" s="11">
        <f>ROUNDUP((B91*1.1),-2)</f>
        <v>5600</v>
      </c>
      <c r="D91" s="11">
        <f>ROUNDUP((C91*1.3),-2)</f>
        <v>7300</v>
      </c>
      <c r="E91" s="14" t="s">
        <v>36</v>
      </c>
    </row>
    <row r="92" spans="1:4" ht="12.75">
      <c r="A92" s="13" t="s">
        <v>37</v>
      </c>
      <c r="B92" s="11">
        <v>11630.79</v>
      </c>
      <c r="C92" s="11">
        <f>ROUNDUP((B92*1.1),-2)</f>
        <v>12800</v>
      </c>
      <c r="D92" s="11">
        <f>ROUNDUP((C92*1.3),-2)</f>
        <v>16700</v>
      </c>
    </row>
    <row r="93" spans="1:4" ht="12.75">
      <c r="A93" s="13" t="s">
        <v>38</v>
      </c>
      <c r="B93" s="11">
        <v>5840.60625</v>
      </c>
      <c r="C93" s="11">
        <f>ROUNDUP((B93*1.1),-2)</f>
        <v>6500</v>
      </c>
      <c r="D93" s="11">
        <f>ROUNDUP((C93*1.3),-2)</f>
        <v>8500</v>
      </c>
    </row>
    <row r="94" spans="1:4" ht="12.75">
      <c r="A94" s="13" t="s">
        <v>39</v>
      </c>
      <c r="B94" s="11">
        <v>4538.025</v>
      </c>
      <c r="C94" s="11">
        <f>ROUNDUP((B94*1.1),-2)</f>
        <v>5000</v>
      </c>
      <c r="D94" s="11">
        <f>ROUNDUP((C94*1.3),-2)</f>
        <v>6500</v>
      </c>
    </row>
    <row r="95" spans="1:4" ht="12.75">
      <c r="A95" s="13" t="s">
        <v>40</v>
      </c>
      <c r="B95" s="11">
        <v>5042.25</v>
      </c>
      <c r="C95" s="11">
        <f>ROUNDUP((B95*1.1),-2)</f>
        <v>5600</v>
      </c>
      <c r="D95" s="11">
        <f>ROUNDUP((C95*1.3),-2)</f>
        <v>7300</v>
      </c>
    </row>
    <row r="96" spans="1:4" ht="12.75">
      <c r="A96" s="13" t="s">
        <v>41</v>
      </c>
      <c r="B96" s="11">
        <v>11630.79</v>
      </c>
      <c r="C96" s="11">
        <f>ROUNDUP((B96*1.1),-2)</f>
        <v>12800</v>
      </c>
      <c r="D96" s="11">
        <f>ROUNDUP((C96*1.3),-2)</f>
        <v>16700</v>
      </c>
    </row>
    <row r="97" spans="1:4" ht="12.75">
      <c r="A97" s="13" t="s">
        <v>42</v>
      </c>
      <c r="B97" s="11">
        <v>7966.755</v>
      </c>
      <c r="C97" s="11">
        <f>ROUNDUP((B97*1.1),-2)</f>
        <v>8800</v>
      </c>
      <c r="D97" s="11">
        <f>ROUNDUP((C97*1.3),-2)</f>
        <v>11500</v>
      </c>
    </row>
    <row r="98" spans="1:4" ht="12.75">
      <c r="A98" s="13" t="s">
        <v>33</v>
      </c>
      <c r="B98" s="11">
        <v>4714.50375</v>
      </c>
      <c r="C98" s="11">
        <f>ROUNDUP((B98*1.1),-2)</f>
        <v>5200</v>
      </c>
      <c r="D98" s="11">
        <f>ROUNDUP((C98*1.3),-2)</f>
        <v>6800</v>
      </c>
    </row>
    <row r="99" spans="1:4" ht="12.75">
      <c r="A99" s="15" t="s">
        <v>35</v>
      </c>
      <c r="B99" s="11">
        <v>5470.84125</v>
      </c>
      <c r="C99" s="11">
        <f>ROUNDUP((B99*1.1),-2)</f>
        <v>6100</v>
      </c>
      <c r="D99" s="11">
        <f>ROUNDUP((C99*1.3),-2)</f>
        <v>8000</v>
      </c>
    </row>
    <row r="102" spans="1:4" ht="12.75">
      <c r="A102" s="16" t="s">
        <v>43</v>
      </c>
      <c r="B102" s="11">
        <v>1479.06</v>
      </c>
      <c r="C102" s="11">
        <f>ROUNDUP((B102*1.1),-2)</f>
        <v>1700</v>
      </c>
      <c r="D102" s="11">
        <f>ROUNDUP((C102*1.3),-2)</f>
        <v>2300</v>
      </c>
    </row>
    <row r="103" spans="1:4" ht="12.75">
      <c r="A103" s="17" t="s">
        <v>44</v>
      </c>
      <c r="B103" s="11">
        <v>3664.035</v>
      </c>
      <c r="C103" s="11">
        <f>ROUNDUP((B103*1.1),-2)</f>
        <v>4100</v>
      </c>
      <c r="D103" s="11">
        <f>ROUNDUP((C103*1.3),-2)</f>
        <v>5400</v>
      </c>
    </row>
    <row r="104" spans="1:4" ht="12.75">
      <c r="A104" s="17" t="s">
        <v>45</v>
      </c>
      <c r="B104" s="11">
        <v>3664.035</v>
      </c>
      <c r="C104" s="11">
        <f>ROUNDUP((B104*1.1),-2)</f>
        <v>4100</v>
      </c>
      <c r="D104" s="11">
        <f>ROUNDUP((C104*1.3),-2)</f>
        <v>5400</v>
      </c>
    </row>
    <row r="105" spans="1:4" ht="12.75">
      <c r="A105" s="17" t="s">
        <v>46</v>
      </c>
      <c r="B105" s="11">
        <v>4285.9125</v>
      </c>
      <c r="C105" s="11">
        <f>ROUNDUP((B105*1.1),-2)</f>
        <v>4800</v>
      </c>
      <c r="D105" s="11">
        <f>ROUNDUP((C105*1.3),-2)</f>
        <v>6300</v>
      </c>
    </row>
    <row r="106" spans="1:4" ht="12.75">
      <c r="A106" s="18" t="s">
        <v>47</v>
      </c>
      <c r="B106" s="11">
        <v>1764.7875</v>
      </c>
      <c r="C106" s="11">
        <f>ROUNDUP((B106*1.1),-2)</f>
        <v>2000</v>
      </c>
      <c r="D106" s="11">
        <f>ROUNDUP((C106*1.3),-2)</f>
        <v>2600</v>
      </c>
    </row>
    <row r="107" spans="1:4" ht="12.75">
      <c r="A107" s="17" t="s">
        <v>48</v>
      </c>
      <c r="B107" s="11">
        <v>8403.75</v>
      </c>
      <c r="C107" s="11">
        <f>ROUNDUP((B107*1.1),-2)</f>
        <v>9300</v>
      </c>
      <c r="D107" s="11">
        <f>ROUNDUP((C107*1.3),-2)</f>
        <v>12100</v>
      </c>
    </row>
    <row r="109" ht="12.75">
      <c r="A109" t="s">
        <v>49</v>
      </c>
    </row>
    <row r="110" spans="1:4" ht="12.75">
      <c r="A110" s="5" t="s">
        <v>50</v>
      </c>
      <c r="B110" s="6">
        <v>350</v>
      </c>
      <c r="C110" s="6">
        <v>390</v>
      </c>
      <c r="D110" s="6">
        <v>400</v>
      </c>
    </row>
    <row r="111" spans="1:4" ht="12.75">
      <c r="A111" s="5" t="s">
        <v>51</v>
      </c>
      <c r="B111" s="6">
        <v>375</v>
      </c>
      <c r="C111" s="6">
        <v>420</v>
      </c>
      <c r="D111" s="6">
        <v>480</v>
      </c>
    </row>
    <row r="112" spans="1:4" ht="12.75">
      <c r="A112" s="5" t="s">
        <v>52</v>
      </c>
      <c r="B112" s="6">
        <v>390</v>
      </c>
      <c r="C112" s="6">
        <v>450</v>
      </c>
      <c r="D112" s="6">
        <v>500</v>
      </c>
    </row>
    <row r="113" spans="1:4" ht="12.75">
      <c r="A113" s="5" t="s">
        <v>53</v>
      </c>
      <c r="B113" s="6">
        <v>440</v>
      </c>
      <c r="C113" s="6">
        <v>490</v>
      </c>
      <c r="D113" s="6">
        <v>600</v>
      </c>
    </row>
    <row r="114" spans="1:4" ht="12.75">
      <c r="A114" s="5" t="s">
        <v>54</v>
      </c>
      <c r="B114" s="6">
        <v>490</v>
      </c>
      <c r="C114" s="6">
        <v>500</v>
      </c>
      <c r="D114" s="6">
        <v>650</v>
      </c>
    </row>
    <row r="115" spans="1:4" ht="12.75">
      <c r="A115" s="5" t="s">
        <v>55</v>
      </c>
      <c r="B115" s="6">
        <v>510</v>
      </c>
      <c r="C115" s="6">
        <v>580</v>
      </c>
      <c r="D115" s="6">
        <v>690</v>
      </c>
    </row>
    <row r="116" spans="1:4" ht="12.75">
      <c r="A116" s="5" t="s">
        <v>56</v>
      </c>
      <c r="B116" s="6">
        <v>600</v>
      </c>
      <c r="C116" s="6">
        <v>680</v>
      </c>
      <c r="D116" s="6">
        <v>800</v>
      </c>
    </row>
    <row r="117" spans="1:4" ht="12.75">
      <c r="A117" s="5" t="s">
        <v>57</v>
      </c>
      <c r="B117" s="6"/>
      <c r="C117" s="6"/>
      <c r="D117" s="6"/>
    </row>
    <row r="118" spans="1:4" ht="12.75">
      <c r="A118" s="5" t="s">
        <v>58</v>
      </c>
      <c r="B118" s="6"/>
      <c r="C118" s="6"/>
      <c r="D118" s="6"/>
    </row>
    <row r="119" spans="1:4" ht="12.75">
      <c r="A119" s="5" t="s">
        <v>59</v>
      </c>
      <c r="B119" s="6"/>
      <c r="C119" s="6"/>
      <c r="D119" s="6"/>
    </row>
    <row r="120" spans="1:4" ht="12.75">
      <c r="A120" s="5" t="s">
        <v>60</v>
      </c>
      <c r="B120" s="6">
        <v>350</v>
      </c>
      <c r="C120" s="6">
        <v>390</v>
      </c>
      <c r="D120" s="6">
        <v>400</v>
      </c>
    </row>
    <row r="121" spans="1:4" ht="12.75">
      <c r="A121" s="5" t="s">
        <v>61</v>
      </c>
      <c r="B121" s="6">
        <v>375</v>
      </c>
      <c r="C121" s="6">
        <v>420</v>
      </c>
      <c r="D121" s="6">
        <v>480</v>
      </c>
    </row>
    <row r="122" spans="1:4" ht="12.75">
      <c r="A122" s="5" t="s">
        <v>62</v>
      </c>
      <c r="B122" s="6">
        <v>390</v>
      </c>
      <c r="C122" s="6">
        <v>450</v>
      </c>
      <c r="D122" s="6">
        <v>500</v>
      </c>
    </row>
    <row r="123" spans="1:4" ht="12.75">
      <c r="A123" s="5" t="s">
        <v>63</v>
      </c>
      <c r="B123" s="6">
        <v>440</v>
      </c>
      <c r="C123" s="6">
        <v>490</v>
      </c>
      <c r="D123" s="6">
        <v>600</v>
      </c>
    </row>
    <row r="125" spans="1:4" ht="12.75">
      <c r="A125" s="5" t="s">
        <v>64</v>
      </c>
      <c r="B125" s="6">
        <v>3150</v>
      </c>
      <c r="C125" s="6">
        <v>3300</v>
      </c>
      <c r="D125" s="6">
        <v>3900</v>
      </c>
    </row>
    <row r="126" ht="12.75">
      <c r="A126" t="s">
        <v>65</v>
      </c>
    </row>
    <row r="129" spans="1:4" ht="12.75">
      <c r="A129" s="5" t="s">
        <v>66</v>
      </c>
      <c r="B129" s="6"/>
      <c r="C129" s="6"/>
      <c r="D129" s="6"/>
    </row>
    <row r="130" ht="12.75">
      <c r="A130" t="s">
        <v>67</v>
      </c>
    </row>
    <row r="134" spans="1:4" ht="12.75">
      <c r="A134" s="5" t="s">
        <v>68</v>
      </c>
      <c r="B134" s="6">
        <v>1400</v>
      </c>
      <c r="C134" s="6">
        <v>1900</v>
      </c>
      <c r="D134" s="6">
        <v>2500</v>
      </c>
    </row>
    <row r="135" ht="12.75">
      <c r="A135" t="s">
        <v>69</v>
      </c>
    </row>
    <row r="137" spans="1:4" ht="12.75">
      <c r="A137" s="5" t="s">
        <v>70</v>
      </c>
      <c r="B137" s="6">
        <v>2200</v>
      </c>
      <c r="C137" s="6">
        <v>2400</v>
      </c>
      <c r="D137" s="6">
        <v>2900</v>
      </c>
    </row>
    <row r="138" ht="12.75">
      <c r="A138" t="s">
        <v>69</v>
      </c>
    </row>
    <row r="140" spans="1:4" ht="12.75">
      <c r="A140" s="5" t="s">
        <v>71</v>
      </c>
      <c r="B140" s="6">
        <v>4800</v>
      </c>
      <c r="C140" s="6">
        <v>5000</v>
      </c>
      <c r="D140" s="6">
        <v>5900</v>
      </c>
    </row>
    <row r="141" ht="12.75">
      <c r="A141" t="s">
        <v>69</v>
      </c>
    </row>
    <row r="143" spans="1:4" ht="12.75">
      <c r="A143" s="5" t="s">
        <v>72</v>
      </c>
      <c r="B143" s="6">
        <v>2200</v>
      </c>
      <c r="C143" s="6">
        <v>2400</v>
      </c>
      <c r="D143" s="6">
        <v>2900</v>
      </c>
    </row>
    <row r="144" ht="12.75">
      <c r="A144" t="s">
        <v>73</v>
      </c>
    </row>
    <row r="146" spans="1:4" ht="12.75">
      <c r="A146" s="5" t="s">
        <v>71</v>
      </c>
      <c r="B146" s="6">
        <v>4850</v>
      </c>
      <c r="C146" s="6">
        <v>5000</v>
      </c>
      <c r="D146" s="6">
        <v>5900</v>
      </c>
    </row>
    <row r="147" ht="12.75">
      <c r="A147" t="s">
        <v>74</v>
      </c>
    </row>
    <row r="149" spans="1:4" ht="12.75">
      <c r="A149" s="5" t="s">
        <v>72</v>
      </c>
      <c r="B149" s="6">
        <v>2250</v>
      </c>
      <c r="C149" s="6">
        <v>2600</v>
      </c>
      <c r="D149" s="6">
        <v>2900</v>
      </c>
    </row>
    <row r="150" ht="12.75">
      <c r="A150" t="s">
        <v>75</v>
      </c>
    </row>
    <row r="152" spans="1:4" ht="12.75">
      <c r="A152" s="5" t="s">
        <v>76</v>
      </c>
      <c r="B152" s="6">
        <v>5200</v>
      </c>
      <c r="C152" s="6">
        <v>5800</v>
      </c>
      <c r="D152" s="6">
        <v>6500</v>
      </c>
    </row>
    <row r="153" ht="12.75">
      <c r="A153" t="s">
        <v>65</v>
      </c>
    </row>
    <row r="155" spans="1:4" ht="12.75">
      <c r="A155" s="5" t="s">
        <v>77</v>
      </c>
      <c r="B155" s="6">
        <v>5400</v>
      </c>
      <c r="C155" s="6">
        <v>6200</v>
      </c>
      <c r="D155" s="6">
        <v>6800</v>
      </c>
    </row>
    <row r="156" ht="12.75">
      <c r="A156" t="s">
        <v>65</v>
      </c>
    </row>
    <row r="158" spans="1:4" ht="12.75">
      <c r="A158" s="5" t="s">
        <v>78</v>
      </c>
      <c r="B158" s="6">
        <v>9900</v>
      </c>
      <c r="C158" s="6">
        <v>10900</v>
      </c>
      <c r="D158" s="6">
        <v>12000</v>
      </c>
    </row>
    <row r="161" spans="1:4" ht="12.75">
      <c r="A161" s="5" t="s">
        <v>78</v>
      </c>
      <c r="B161" s="6">
        <v>8200</v>
      </c>
      <c r="C161" s="6">
        <v>8800</v>
      </c>
      <c r="D161" s="6">
        <v>9500</v>
      </c>
    </row>
    <row r="162" ht="12.75">
      <c r="A162" t="s">
        <v>79</v>
      </c>
    </row>
    <row r="164" spans="1:4" ht="12.75">
      <c r="A164" s="5" t="s">
        <v>80</v>
      </c>
      <c r="B164" s="6">
        <v>5200</v>
      </c>
      <c r="C164" s="6">
        <v>5600</v>
      </c>
      <c r="D164" s="6">
        <v>6000</v>
      </c>
    </row>
    <row r="168" spans="1:4" ht="12.75">
      <c r="A168" s="5" t="s">
        <v>80</v>
      </c>
      <c r="B168" s="6">
        <v>16000</v>
      </c>
      <c r="C168" s="6">
        <v>19000</v>
      </c>
      <c r="D168" s="6">
        <v>21000</v>
      </c>
    </row>
    <row r="173" spans="1:4" ht="12.75">
      <c r="A173" s="5" t="s">
        <v>81</v>
      </c>
      <c r="B173" s="6">
        <v>4500</v>
      </c>
      <c r="C173" s="6">
        <v>4700</v>
      </c>
      <c r="D173" s="6">
        <v>5000</v>
      </c>
    </row>
    <row r="174" ht="12.75">
      <c r="A174" t="s">
        <v>82</v>
      </c>
    </row>
    <row r="176" spans="1:4" ht="12.75">
      <c r="A176" s="5" t="s">
        <v>66</v>
      </c>
      <c r="B176" s="6">
        <v>5200</v>
      </c>
      <c r="C176" s="6">
        <v>5400</v>
      </c>
      <c r="D176" s="6">
        <v>6000</v>
      </c>
    </row>
    <row r="177" ht="12.75">
      <c r="A177" t="s">
        <v>67</v>
      </c>
    </row>
    <row r="180" spans="1:4" ht="12.75">
      <c r="A180" s="5" t="s">
        <v>71</v>
      </c>
      <c r="B180" s="6">
        <v>4500</v>
      </c>
      <c r="C180" s="6">
        <v>5000</v>
      </c>
      <c r="D180" s="6">
        <v>5900</v>
      </c>
    </row>
    <row r="181" ht="12.75">
      <c r="A181" t="s">
        <v>69</v>
      </c>
    </row>
    <row r="186" spans="1:4" ht="12.75">
      <c r="A186" t="s">
        <v>83</v>
      </c>
      <c r="D186" t="s">
        <v>84</v>
      </c>
    </row>
    <row r="187" spans="1:4" ht="12.75">
      <c r="A187" s="19" t="s">
        <v>85</v>
      </c>
      <c r="B187" s="20">
        <v>790</v>
      </c>
      <c r="C187" s="21">
        <f>MROUND(B187,5)</f>
        <v>790</v>
      </c>
      <c r="D187" s="21">
        <f>ROUNDUP((C187*1.3),-2)</f>
        <v>1100</v>
      </c>
    </row>
    <row r="188" spans="1:4" ht="12.75">
      <c r="A188" s="19" t="s">
        <v>86</v>
      </c>
      <c r="B188" s="20">
        <v>2350</v>
      </c>
      <c r="C188" s="21">
        <f>MROUND(B188,5)</f>
        <v>2350</v>
      </c>
      <c r="D188" s="21">
        <f>ROUNDUP((C188*1.3),-2)</f>
        <v>3100</v>
      </c>
    </row>
    <row r="189" spans="1:4" ht="12.75">
      <c r="A189" s="19" t="s">
        <v>87</v>
      </c>
      <c r="B189" s="20">
        <v>660</v>
      </c>
      <c r="C189" s="21">
        <f>MROUND(B189,5)</f>
        <v>660</v>
      </c>
      <c r="D189" s="21">
        <f>ROUNDUP((C189*1.3),-2)</f>
        <v>900</v>
      </c>
    </row>
    <row r="190" spans="1:4" ht="12.75">
      <c r="A190" s="19" t="s">
        <v>88</v>
      </c>
      <c r="B190" s="20">
        <v>1830</v>
      </c>
      <c r="C190" s="21">
        <f>MROUND(B190,5)</f>
        <v>1830</v>
      </c>
      <c r="D190" s="21">
        <f>ROUNDUP((C190*1.3),-2)</f>
        <v>2400</v>
      </c>
    </row>
    <row r="191" spans="1:4" ht="12.75">
      <c r="A191" s="19" t="s">
        <v>89</v>
      </c>
      <c r="B191" s="20">
        <v>977.0383812</v>
      </c>
      <c r="C191" s="21">
        <f>MROUND(B191,5)</f>
        <v>975</v>
      </c>
      <c r="D191" s="21">
        <f>ROUNDUP((C191*1.3),-2)</f>
        <v>1300</v>
      </c>
    </row>
    <row r="192" spans="1:4" ht="12.75">
      <c r="A192" s="19" t="s">
        <v>90</v>
      </c>
      <c r="B192" s="20">
        <v>369.9332175</v>
      </c>
      <c r="C192" s="21">
        <f>MROUND(B192,5)</f>
        <v>370</v>
      </c>
      <c r="D192" s="21">
        <f>ROUNDUP((C192*1.3),-2)</f>
        <v>500</v>
      </c>
    </row>
    <row r="193" spans="1:4" ht="12.75">
      <c r="A193" s="19" t="s">
        <v>91</v>
      </c>
      <c r="B193" s="20">
        <v>281.059002</v>
      </c>
      <c r="C193" s="21">
        <f>MROUND(B193,5)</f>
        <v>280</v>
      </c>
      <c r="D193" s="21">
        <f>ROUNDUP((C193*1.3),-2)</f>
        <v>400</v>
      </c>
    </row>
    <row r="194" spans="1:4" ht="12.75">
      <c r="A194" s="19" t="s">
        <v>92</v>
      </c>
      <c r="B194" s="20">
        <v>916.6121055</v>
      </c>
      <c r="C194" s="21">
        <f>MROUND(B194,5)</f>
        <v>915</v>
      </c>
      <c r="D194" s="21">
        <f>ROUNDUP((C194*1.3),-2)</f>
        <v>1200</v>
      </c>
    </row>
    <row r="195" spans="1:4" ht="12.75">
      <c r="A195" s="19" t="s">
        <v>93</v>
      </c>
      <c r="B195" s="20">
        <v>276.1295775</v>
      </c>
      <c r="C195" s="21">
        <f>MROUND(B195,5)</f>
        <v>275</v>
      </c>
      <c r="D195" s="21">
        <f>ROUNDUP((C195*1.3),-2)</f>
        <v>400</v>
      </c>
    </row>
    <row r="196" spans="1:4" ht="12.75">
      <c r="A196" s="19" t="s">
        <v>94</v>
      </c>
      <c r="B196" s="20">
        <v>2082.3222525</v>
      </c>
      <c r="C196" s="21">
        <f>MROUND(B196,5)</f>
        <v>2080</v>
      </c>
      <c r="D196" s="21">
        <f>ROUNDUP((C196*1.3),-2)</f>
        <v>2800</v>
      </c>
    </row>
    <row r="197" spans="1:4" ht="12.75">
      <c r="A197" s="19" t="s">
        <v>95</v>
      </c>
      <c r="B197" s="20">
        <v>771.4799316</v>
      </c>
      <c r="C197" s="21">
        <f>MROUND(B197,5)</f>
        <v>770</v>
      </c>
      <c r="D197" s="21">
        <f>ROUNDUP((C197*1.3),-2)</f>
        <v>1100</v>
      </c>
    </row>
    <row r="198" spans="1:4" ht="12.75">
      <c r="A198" s="22" t="s">
        <v>96</v>
      </c>
      <c r="B198" s="23">
        <v>925.6380819</v>
      </c>
      <c r="C198" s="24">
        <f>MROUND(B198,5)</f>
        <v>925</v>
      </c>
      <c r="D198" s="24">
        <f>ROUNDUP((C198*1.3),-2)</f>
        <v>1300</v>
      </c>
    </row>
    <row r="199" spans="1:4" ht="12.75">
      <c r="A199" s="22" t="s">
        <v>97</v>
      </c>
      <c r="B199" s="23">
        <v>2543.3363907</v>
      </c>
      <c r="C199" s="24">
        <f>MROUND(B199,5)</f>
        <v>2545</v>
      </c>
      <c r="D199" s="24">
        <f>ROUNDUP((C199*1.3),-2)</f>
        <v>3400</v>
      </c>
    </row>
    <row r="200" spans="1:4" ht="12.75">
      <c r="A200" s="22" t="s">
        <v>98</v>
      </c>
      <c r="B200" s="23">
        <v>2043.8647299</v>
      </c>
      <c r="C200" s="24">
        <f>MROUND(B200,5)</f>
        <v>2045</v>
      </c>
      <c r="D200" s="24">
        <f>ROUNDUP((C200*1.3),-2)</f>
        <v>2700</v>
      </c>
    </row>
    <row r="201" spans="1:4" ht="12.75">
      <c r="A201" s="19" t="s">
        <v>99</v>
      </c>
      <c r="B201" s="20">
        <v>2073.19961625</v>
      </c>
      <c r="C201" s="21">
        <f>MROUND(B201,5)</f>
        <v>2075</v>
      </c>
      <c r="D201" s="21">
        <f>ROUNDUP((C201*1.3),-2)</f>
        <v>2700</v>
      </c>
    </row>
    <row r="202" spans="1:4" ht="12.75">
      <c r="A202" s="19" t="s">
        <v>100</v>
      </c>
      <c r="B202" s="20">
        <v>694.1682804</v>
      </c>
      <c r="C202" s="21">
        <f>MROUND(B202,5)</f>
        <v>695</v>
      </c>
      <c r="D202" s="21">
        <f>ROUNDUP((C202*1.3),-2)</f>
        <v>1000</v>
      </c>
    </row>
    <row r="203" spans="1:4" ht="12.75">
      <c r="A203" s="19" t="s">
        <v>101</v>
      </c>
      <c r="B203" s="20">
        <v>902.18115225</v>
      </c>
      <c r="C203" s="21">
        <f>MROUND(B203,5)</f>
        <v>900</v>
      </c>
      <c r="D203" s="21">
        <f>ROUNDUP((C203*1.3),-2)</f>
        <v>1200</v>
      </c>
    </row>
    <row r="204" spans="1:4" ht="12.75">
      <c r="A204" s="19" t="s">
        <v>102</v>
      </c>
      <c r="B204" s="20">
        <v>2543.3363907</v>
      </c>
      <c r="C204" s="21">
        <f>MROUND(B204,5)</f>
        <v>2545</v>
      </c>
      <c r="D204" s="21">
        <f>ROUNDUP((C204*1.3),-2)</f>
        <v>3400</v>
      </c>
    </row>
    <row r="205" spans="1:4" ht="12.75">
      <c r="A205" s="19" t="s">
        <v>103</v>
      </c>
      <c r="B205" s="20">
        <v>2043.8647299</v>
      </c>
      <c r="C205" s="21">
        <f>MROUND(B205,5)</f>
        <v>2045</v>
      </c>
      <c r="D205" s="21">
        <f>ROUNDUP((C205*1.3),-2)</f>
        <v>2700</v>
      </c>
    </row>
    <row r="206" spans="1:4" ht="12.75">
      <c r="A206" s="19" t="s">
        <v>104</v>
      </c>
      <c r="B206" s="20">
        <v>531.7459518</v>
      </c>
      <c r="C206" s="21">
        <f>MROUND(B206,5)</f>
        <v>530</v>
      </c>
      <c r="D206" s="21">
        <f>ROUNDUP((C206*1.3),-2)</f>
        <v>700</v>
      </c>
    </row>
    <row r="207" spans="1:4" ht="12.75">
      <c r="A207" s="25" t="s">
        <v>105</v>
      </c>
      <c r="B207" s="20">
        <v>1544.476227</v>
      </c>
      <c r="C207" s="21">
        <f>MROUND(B207,5)</f>
        <v>1545</v>
      </c>
      <c r="D207" s="21">
        <f>ROUNDUP((C207*1.3),-2)</f>
        <v>2100</v>
      </c>
    </row>
    <row r="208" spans="1:4" ht="12.75">
      <c r="A208" s="19" t="s">
        <v>106</v>
      </c>
      <c r="B208" s="20">
        <v>1507.4783262</v>
      </c>
      <c r="C208" s="21">
        <f>MROUND(B208,5)</f>
        <v>1505</v>
      </c>
      <c r="D208" s="21">
        <f>ROUNDUP((C208*1.3),-2)</f>
        <v>2000</v>
      </c>
    </row>
    <row r="209" spans="1:4" ht="12.75">
      <c r="A209" s="19" t="s">
        <v>107</v>
      </c>
      <c r="B209" s="20">
        <v>2644.184333175</v>
      </c>
      <c r="C209" s="21">
        <f>MROUND(B209,5)</f>
        <v>2645</v>
      </c>
      <c r="D209" s="21">
        <f>ROUNDUP((C209*1.3),-2)</f>
        <v>3500</v>
      </c>
    </row>
    <row r="210" spans="1:4" ht="12.75">
      <c r="A210" s="19" t="s">
        <v>108</v>
      </c>
      <c r="B210" s="20">
        <v>3067.496164215</v>
      </c>
      <c r="C210" s="21">
        <f>MROUND(B210,5)</f>
        <v>3065</v>
      </c>
      <c r="D210" s="21">
        <f>ROUNDUP((C210*1.3),-2)</f>
        <v>4000</v>
      </c>
    </row>
    <row r="211" spans="1:4" ht="12.75">
      <c r="A211" s="19" t="s">
        <v>109</v>
      </c>
      <c r="B211" s="20">
        <v>1625.171395575</v>
      </c>
      <c r="C211" s="21">
        <f>MROUND(B211,5)</f>
        <v>1625</v>
      </c>
      <c r="D211" s="21">
        <f>ROUNDUP((C211*1.3),-2)</f>
        <v>2200</v>
      </c>
    </row>
    <row r="212" spans="1:4" ht="12.75">
      <c r="A212" s="19" t="s">
        <v>110</v>
      </c>
      <c r="B212" s="20">
        <v>2691.234493815</v>
      </c>
      <c r="C212" s="21">
        <f>MROUND(B212,5)</f>
        <v>2690</v>
      </c>
      <c r="D212" s="21">
        <f>ROUNDUP((C212*1.3),-2)</f>
        <v>3500</v>
      </c>
    </row>
    <row r="213" spans="1:4" ht="12.75">
      <c r="A213" s="19" t="s">
        <v>111</v>
      </c>
      <c r="B213" s="20">
        <v>3005.8101507</v>
      </c>
      <c r="C213" s="21">
        <f>MROUND(B213,5)</f>
        <v>3005</v>
      </c>
      <c r="D213" s="21">
        <f>ROUNDUP((C213*1.3),-2)</f>
        <v>4000</v>
      </c>
    </row>
    <row r="214" spans="1:4" ht="12.75">
      <c r="A214" s="19" t="s">
        <v>112</v>
      </c>
      <c r="B214" s="20">
        <v>2413.8437379</v>
      </c>
      <c r="C214" s="21">
        <f>MROUND(B214,5)</f>
        <v>2415</v>
      </c>
      <c r="D214" s="21">
        <f>ROUNDUP((C214*1.3),-2)</f>
        <v>3200</v>
      </c>
    </row>
    <row r="215" spans="1:4" ht="12.75">
      <c r="A215" s="19" t="s">
        <v>113</v>
      </c>
      <c r="B215" s="20">
        <v>2535.67337625</v>
      </c>
      <c r="C215" s="21">
        <f>MROUND(B215,5)</f>
        <v>2535</v>
      </c>
      <c r="D215" s="21">
        <f>ROUNDUP((C215*1.3),-2)</f>
        <v>3300</v>
      </c>
    </row>
    <row r="216" spans="1:4" ht="12.75">
      <c r="A216" s="19" t="s">
        <v>114</v>
      </c>
      <c r="B216" s="20">
        <v>3005.8101507</v>
      </c>
      <c r="C216" s="21">
        <f>MROUND(B216,5)</f>
        <v>3005</v>
      </c>
      <c r="D216" s="21">
        <f>ROUNDUP((C216*1.3),-2)</f>
        <v>4000</v>
      </c>
    </row>
    <row r="217" spans="1:4" ht="12.75">
      <c r="A217" s="19" t="s">
        <v>115</v>
      </c>
      <c r="B217" s="20">
        <v>2413.8437379</v>
      </c>
      <c r="C217" s="21">
        <f>MROUND(B217,5)</f>
        <v>2415</v>
      </c>
      <c r="D217" s="21">
        <f>ROUNDUP((C217*1.3),-2)</f>
        <v>3200</v>
      </c>
    </row>
    <row r="218" spans="1:4" ht="12.75">
      <c r="A218" s="19" t="s">
        <v>116</v>
      </c>
      <c r="B218" s="20">
        <v>2535.67337625</v>
      </c>
      <c r="C218" s="21">
        <f>MROUND(B218,5)</f>
        <v>2535</v>
      </c>
      <c r="D218" s="21">
        <f>ROUNDUP((C218*1.3),-2)</f>
        <v>3300</v>
      </c>
    </row>
    <row r="219" spans="1:4" ht="12.75">
      <c r="A219" s="19" t="s">
        <v>117</v>
      </c>
      <c r="B219" s="20">
        <v>2793.0722211</v>
      </c>
      <c r="C219" s="21">
        <f>MROUND(B219,5)</f>
        <v>2795</v>
      </c>
      <c r="D219" s="21">
        <f>ROUNDUP((C219*1.3),-2)</f>
        <v>3700</v>
      </c>
    </row>
    <row r="220" spans="1:4" ht="12.75">
      <c r="A220" s="19" t="s">
        <v>118</v>
      </c>
      <c r="B220" s="20">
        <v>2434.325957175</v>
      </c>
      <c r="C220" s="21">
        <f>MROUND(B220,5)</f>
        <v>2435</v>
      </c>
      <c r="D220" s="21">
        <f>ROUNDUP((C220*1.3),-2)</f>
        <v>3200</v>
      </c>
    </row>
    <row r="221" spans="1:4" ht="12.75">
      <c r="A221" s="19" t="s">
        <v>119</v>
      </c>
      <c r="B221" s="20">
        <v>2019.0199365</v>
      </c>
      <c r="C221" s="21">
        <f>MROUND(B221,5)</f>
        <v>2020</v>
      </c>
      <c r="D221" s="21">
        <f>ROUNDUP((C221*1.3),-2)</f>
        <v>2700</v>
      </c>
    </row>
    <row r="222" spans="1:4" ht="12.75">
      <c r="A222" s="19" t="s">
        <v>120</v>
      </c>
      <c r="B222" s="20">
        <v>1982.0220357</v>
      </c>
      <c r="C222" s="21">
        <f>MROUND(B222,5)</f>
        <v>1980</v>
      </c>
      <c r="D222" s="21">
        <f>ROUNDUP((C222*1.3),-2)</f>
        <v>2600</v>
      </c>
    </row>
    <row r="223" spans="1:4" ht="12.75">
      <c r="A223" s="19" t="s">
        <v>121</v>
      </c>
      <c r="B223" s="20">
        <v>1442.78348655</v>
      </c>
      <c r="C223" s="21">
        <f>MROUND(B223,5)</f>
        <v>1445</v>
      </c>
      <c r="D223" s="21">
        <f>ROUNDUP((C223*1.3),-2)</f>
        <v>1900</v>
      </c>
    </row>
    <row r="224" spans="1:4" ht="12.75">
      <c r="A224" s="19" t="s">
        <v>122</v>
      </c>
      <c r="B224" s="20">
        <v>1393.0338961875</v>
      </c>
      <c r="C224" s="21">
        <f>MROUND(B224,5)</f>
        <v>1395</v>
      </c>
      <c r="D224" s="21">
        <f>ROUNDUP((C224*1.3),-2)</f>
        <v>1900</v>
      </c>
    </row>
    <row r="225" spans="1:4" ht="12.75">
      <c r="A225" s="19" t="s">
        <v>123</v>
      </c>
      <c r="B225" s="20">
        <v>3369.5064963</v>
      </c>
      <c r="C225" s="21">
        <f>MROUND(B225,5)</f>
        <v>3370</v>
      </c>
      <c r="D225" s="21">
        <f>ROUNDUP((C225*1.3),-2)</f>
        <v>4400</v>
      </c>
    </row>
    <row r="226" spans="1:4" ht="12.75">
      <c r="A226" s="19" t="s">
        <v>124</v>
      </c>
      <c r="B226" s="20">
        <v>3056.00164254</v>
      </c>
      <c r="C226" s="21">
        <f>MROUND(B226,5)</f>
        <v>3055</v>
      </c>
      <c r="D226" s="21">
        <f>ROUNDUP((C226*1.3),-2)</f>
        <v>4000</v>
      </c>
    </row>
    <row r="229" spans="5:6" ht="12.75">
      <c r="E229" s="12" t="s">
        <v>34</v>
      </c>
      <c r="F229" s="12"/>
    </row>
    <row r="230" spans="1:6" ht="12.75" customHeight="1">
      <c r="A230" s="8" t="s">
        <v>32</v>
      </c>
      <c r="B230" s="8"/>
      <c r="C230" s="8"/>
      <c r="D230" s="8"/>
      <c r="E230" s="14" t="s">
        <v>36</v>
      </c>
      <c r="F230" s="12"/>
    </row>
    <row r="231" spans="1:4" ht="12.75">
      <c r="A231" s="26" t="s">
        <v>125</v>
      </c>
      <c r="B231" s="11">
        <v>2832.06375</v>
      </c>
      <c r="C231" s="11">
        <f>ROUNDUP((B231*1.1),-2)</f>
        <v>3200</v>
      </c>
      <c r="D231" s="11">
        <f>ROUNDUP((C231*1.3),-2)</f>
        <v>4200</v>
      </c>
    </row>
    <row r="232" spans="1:4" ht="12.75">
      <c r="A232" s="26" t="s">
        <v>126</v>
      </c>
      <c r="B232" s="11">
        <v>2832.06375</v>
      </c>
      <c r="C232" s="11">
        <f>ROUNDUP((B232*1.1),-2)</f>
        <v>3200</v>
      </c>
      <c r="D232" s="11">
        <f>ROUNDUP((C232*1.3),-2)</f>
        <v>4200</v>
      </c>
    </row>
    <row r="233" spans="1:4" ht="12.75">
      <c r="A233" s="26" t="s">
        <v>127</v>
      </c>
      <c r="B233" s="11">
        <v>3025.35</v>
      </c>
      <c r="C233" s="11">
        <f>ROUNDUP((B233*1.1),-2)</f>
        <v>3400</v>
      </c>
      <c r="D233" s="11">
        <f>ROUNDUP((C233*1.3),-2)</f>
        <v>4500</v>
      </c>
    </row>
    <row r="234" spans="1:4" ht="12.75">
      <c r="A234" s="26" t="s">
        <v>128</v>
      </c>
      <c r="B234" s="11">
        <v>3025.35</v>
      </c>
      <c r="C234" s="11">
        <f>ROUNDUP((B234*1.1),-2)</f>
        <v>3400</v>
      </c>
      <c r="D234" s="11">
        <f>ROUNDUP((C234*1.3),-2)</f>
        <v>4500</v>
      </c>
    </row>
    <row r="235" spans="1:4" ht="12.75">
      <c r="A235" s="18" t="s">
        <v>127</v>
      </c>
      <c r="B235" s="11">
        <v>672.3</v>
      </c>
      <c r="C235" s="11">
        <f>ROUNDUP((B235*1.1),-2)</f>
        <v>800</v>
      </c>
      <c r="D235" s="11">
        <f>ROUNDUP((C235*1.3),-2)</f>
        <v>1100</v>
      </c>
    </row>
    <row r="236" spans="1:4" ht="12.75">
      <c r="A236" s="18" t="s">
        <v>128</v>
      </c>
      <c r="B236" s="11">
        <v>638.685</v>
      </c>
      <c r="C236" s="11">
        <f>ROUNDUP((B236*1.1),-2)</f>
        <v>800</v>
      </c>
      <c r="D236" s="11">
        <f>ROUNDUP((C236*1.3),-2)</f>
        <v>1100</v>
      </c>
    </row>
    <row r="237" spans="1:4" ht="12.75">
      <c r="A237" s="18" t="s">
        <v>129</v>
      </c>
      <c r="B237" s="11">
        <v>1361.4075</v>
      </c>
      <c r="C237" s="11">
        <f>ROUNDUP((B237*1.1),-2)</f>
        <v>1500</v>
      </c>
      <c r="D237" s="11">
        <f>ROUNDUP((C237*1.3),-2)</f>
        <v>2000</v>
      </c>
    </row>
    <row r="238" spans="1:4" ht="12.75">
      <c r="A238" s="18" t="s">
        <v>130</v>
      </c>
      <c r="B238" s="11">
        <v>1537.88625</v>
      </c>
      <c r="C238" s="11">
        <f>ROUNDUP((B238*1.1),-2)</f>
        <v>1700</v>
      </c>
      <c r="D238" s="11">
        <f>ROUNDUP((C238*1.3),-2)</f>
        <v>2300</v>
      </c>
    </row>
    <row r="239" spans="1:4" ht="12.75">
      <c r="A239" s="27" t="s">
        <v>131</v>
      </c>
      <c r="B239" s="11">
        <v>4285.9125</v>
      </c>
      <c r="C239" s="11">
        <f>ROUNDUP((B239*1.1),-2)</f>
        <v>4800</v>
      </c>
      <c r="D239" s="11">
        <f>ROUNDUP((C239*1.3),-2)</f>
        <v>6300</v>
      </c>
    </row>
    <row r="240" spans="1:4" ht="12.75">
      <c r="A240" s="27" t="s">
        <v>132</v>
      </c>
      <c r="B240" s="11">
        <v>1630.3275</v>
      </c>
      <c r="C240" s="11">
        <f>ROUNDUP((B240*1.1),-2)</f>
        <v>1800</v>
      </c>
      <c r="D240" s="11">
        <f>ROUNDUP((C240*1.3),-2)</f>
        <v>2400</v>
      </c>
    </row>
    <row r="241" ht="12.75">
      <c r="C241" s="11">
        <f>ROUNDUP((B241*1.1),-2)</f>
        <v>0</v>
      </c>
    </row>
    <row r="242" spans="1:4" ht="12.75">
      <c r="A242" s="26" t="s">
        <v>133</v>
      </c>
      <c r="B242" s="11">
        <v>8395.34625</v>
      </c>
      <c r="C242" s="11">
        <f>ROUNDUP((B242*1.1),-2)</f>
        <v>9300</v>
      </c>
      <c r="D242" s="11">
        <f>ROUNDUP((C242*1.3),-2)</f>
        <v>12100</v>
      </c>
    </row>
    <row r="243" spans="1:4" ht="12.75">
      <c r="A243" s="26" t="s">
        <v>134</v>
      </c>
      <c r="B243" s="11">
        <v>8395.34625</v>
      </c>
      <c r="C243" s="11">
        <f>ROUNDUP((B243*1.1),-2)</f>
        <v>9300</v>
      </c>
      <c r="D243" s="11">
        <f>ROUNDUP((C243*1.3),-2)</f>
        <v>12100</v>
      </c>
    </row>
    <row r="244" spans="1:4" ht="12.75">
      <c r="A244" s="26" t="s">
        <v>135</v>
      </c>
      <c r="B244" s="11">
        <v>9336.56625</v>
      </c>
      <c r="C244" s="11">
        <f>ROUNDUP((B244*1.1),-2)</f>
        <v>10300</v>
      </c>
      <c r="D244" s="11">
        <f>ROUNDUP((C244*1.3),-2)</f>
        <v>13400</v>
      </c>
    </row>
    <row r="245" spans="1:4" ht="12.75">
      <c r="A245" s="26" t="s">
        <v>136</v>
      </c>
      <c r="B245" s="11">
        <v>9336.56625</v>
      </c>
      <c r="C245" s="11">
        <f>ROUNDUP((B245*1.1),-2)</f>
        <v>10300</v>
      </c>
      <c r="D245" s="11">
        <f>ROUNDUP((C245*1.3),-2)</f>
        <v>13400</v>
      </c>
    </row>
    <row r="246" spans="1:4" ht="12.75">
      <c r="A246" s="26" t="s">
        <v>137</v>
      </c>
      <c r="B246" s="11">
        <v>8395.34625</v>
      </c>
      <c r="C246" s="11">
        <f>ROUNDUP((B246*1.1),-2)</f>
        <v>9300</v>
      </c>
      <c r="D246" s="11">
        <f>ROUNDUP((C246*1.3),-2)</f>
        <v>12100</v>
      </c>
    </row>
    <row r="247" spans="1:4" ht="12.75">
      <c r="A247" s="26" t="s">
        <v>138</v>
      </c>
      <c r="B247" s="11">
        <v>8395.34625</v>
      </c>
      <c r="C247" s="11">
        <f>ROUNDUP((B247*1.1),-2)</f>
        <v>9300</v>
      </c>
      <c r="D247" s="11">
        <f>ROUNDUP((C247*1.3),-2)</f>
        <v>12100</v>
      </c>
    </row>
    <row r="248" spans="1:4" ht="12.75">
      <c r="A248" s="26" t="s">
        <v>139</v>
      </c>
      <c r="B248" s="11">
        <v>5000.23125</v>
      </c>
      <c r="C248" s="11">
        <f>ROUNDUP((B248*1.1),-2)</f>
        <v>5600</v>
      </c>
      <c r="D248" s="11">
        <f>ROUNDUP((C248*1.3),-2)</f>
        <v>7300</v>
      </c>
    </row>
    <row r="249" spans="1:4" ht="12.75">
      <c r="A249" s="26" t="s">
        <v>140</v>
      </c>
      <c r="B249" s="11">
        <v>5000.23125</v>
      </c>
      <c r="C249" s="11">
        <f>ROUNDUP((B249*1.1),-2)</f>
        <v>5600</v>
      </c>
      <c r="D249" s="11">
        <f>ROUNDUP((C249*1.3),-2)</f>
        <v>7300</v>
      </c>
    </row>
    <row r="250" spans="1:4" ht="12.75">
      <c r="A250" s="26" t="s">
        <v>141</v>
      </c>
      <c r="B250" s="11">
        <v>3588.40125</v>
      </c>
      <c r="C250" s="11">
        <f>ROUNDUP((B250*1.1),-2)</f>
        <v>4000</v>
      </c>
      <c r="D250" s="11">
        <f>ROUNDUP((C250*1.3),-2)</f>
        <v>5200</v>
      </c>
    </row>
    <row r="251" spans="1:4" ht="12.75">
      <c r="A251" s="26" t="s">
        <v>142</v>
      </c>
      <c r="B251" s="11">
        <v>3588.40125</v>
      </c>
      <c r="C251" s="11">
        <f>ROUNDUP((B251*1.1),-2)</f>
        <v>4000</v>
      </c>
      <c r="D251" s="11">
        <f>ROUNDUP((C251*1.3),-2)</f>
        <v>5200</v>
      </c>
    </row>
    <row r="252" spans="1:4" ht="12.75">
      <c r="A252" s="18" t="s">
        <v>139</v>
      </c>
      <c r="B252" s="11">
        <v>3781.6875</v>
      </c>
      <c r="C252" s="11">
        <f>ROUNDUP((B252*1.1),-2)</f>
        <v>4200</v>
      </c>
      <c r="D252" s="11">
        <f>ROUNDUP((C252*1.3),-2)</f>
        <v>5500</v>
      </c>
    </row>
    <row r="253" spans="1:4" ht="12.75">
      <c r="A253" s="18" t="s">
        <v>143</v>
      </c>
      <c r="B253" s="11">
        <v>3781.6875</v>
      </c>
      <c r="C253" s="11">
        <f>ROUNDUP((B253*1.1),-2)</f>
        <v>4200</v>
      </c>
      <c r="D253" s="11">
        <f>ROUNDUP((C253*1.3),-2)</f>
        <v>5500</v>
      </c>
    </row>
    <row r="254" spans="1:4" ht="12.75">
      <c r="A254" s="18" t="s">
        <v>141</v>
      </c>
      <c r="B254" s="11">
        <v>2563.14375</v>
      </c>
      <c r="C254" s="11">
        <f>ROUNDUP((B254*1.1),-2)</f>
        <v>2900</v>
      </c>
      <c r="D254" s="11">
        <f>ROUNDUP((C254*1.3),-2)</f>
        <v>3800</v>
      </c>
    </row>
    <row r="255" spans="1:4" ht="12.75">
      <c r="A255" s="18" t="s">
        <v>144</v>
      </c>
      <c r="B255" s="11">
        <v>2563.14375</v>
      </c>
      <c r="C255" s="11">
        <f>ROUNDUP((B255*1.1),-2)</f>
        <v>2900</v>
      </c>
      <c r="D255" s="11">
        <f>ROUNDUP((C255*1.3),-2)</f>
        <v>3800</v>
      </c>
    </row>
    <row r="256" spans="1:4" ht="12.75">
      <c r="A256" s="18" t="s">
        <v>145</v>
      </c>
      <c r="B256" s="11">
        <v>3016.94625</v>
      </c>
      <c r="C256" s="11">
        <f>ROUNDUP((B256*1.1),-2)</f>
        <v>3400</v>
      </c>
      <c r="D256" s="11">
        <f>ROUNDUP((C256*1.3),-2)</f>
        <v>4500</v>
      </c>
    </row>
    <row r="257" spans="1:4" ht="12.75">
      <c r="A257" s="18" t="s">
        <v>146</v>
      </c>
      <c r="B257" s="11">
        <v>7361.685</v>
      </c>
      <c r="C257" s="11">
        <f>ROUNDUP((B257*1.1),-2)</f>
        <v>8100</v>
      </c>
      <c r="D257" s="11">
        <f>ROUNDUP((C257*1.3),-2)</f>
        <v>10600</v>
      </c>
    </row>
    <row r="258" spans="1:4" ht="12.75">
      <c r="A258" s="18" t="s">
        <v>147</v>
      </c>
      <c r="B258" s="11">
        <v>6857.46</v>
      </c>
      <c r="C258" s="11">
        <f>ROUNDUP((B258*1.1),-2)</f>
        <v>7600</v>
      </c>
      <c r="D258" s="11">
        <f>ROUNDUP((C258*1.3),-2)</f>
        <v>9900</v>
      </c>
    </row>
    <row r="259" spans="1:4" ht="12.75">
      <c r="A259" s="18" t="s">
        <v>148</v>
      </c>
      <c r="B259" s="11">
        <v>4285.9125</v>
      </c>
      <c r="C259" s="11">
        <f>ROUNDUP((B259*1.1),-2)</f>
        <v>4800</v>
      </c>
      <c r="D259" s="11">
        <f>ROUNDUP((C259*1.3),-2)</f>
        <v>6300</v>
      </c>
    </row>
    <row r="260" spans="1:4" ht="12.75">
      <c r="A260" s="28" t="s">
        <v>149</v>
      </c>
      <c r="B260" s="28"/>
      <c r="C260" s="28"/>
      <c r="D260" s="28"/>
    </row>
    <row r="261" spans="1:4" ht="12.75">
      <c r="A261" s="29" t="s">
        <v>150</v>
      </c>
      <c r="B261" s="11">
        <v>1789.99875</v>
      </c>
      <c r="C261" s="11">
        <f>ROUNDUP((B261*1.1),-2)</f>
        <v>2000</v>
      </c>
      <c r="D261" s="11">
        <f>ROUNDUP((C261*1.3),-2)</f>
        <v>2600</v>
      </c>
    </row>
    <row r="262" spans="1:4" ht="12.75">
      <c r="A262" s="29" t="s">
        <v>151</v>
      </c>
      <c r="B262" s="11">
        <v>1789.99875</v>
      </c>
      <c r="C262" s="11">
        <f>ROUNDUP((B262*1.1),-2)</f>
        <v>2000</v>
      </c>
      <c r="D262" s="11">
        <f>ROUNDUP((C262*1.3),-2)</f>
        <v>2600</v>
      </c>
    </row>
    <row r="263" spans="1:4" ht="12.75">
      <c r="A263" s="29" t="s">
        <v>152</v>
      </c>
      <c r="B263" s="11">
        <v>1789.99875</v>
      </c>
      <c r="C263" s="11">
        <f>ROUNDUP((B263*1.1),-2)</f>
        <v>2000</v>
      </c>
      <c r="D263" s="11">
        <f>ROUNDUP((C263*1.3),-2)</f>
        <v>2600</v>
      </c>
    </row>
    <row r="264" spans="1:4" ht="12.75">
      <c r="A264" s="29" t="s">
        <v>151</v>
      </c>
      <c r="B264" s="11">
        <v>1789.99875</v>
      </c>
      <c r="C264" s="11">
        <f>ROUNDUP((B264*1.1),-2)</f>
        <v>2000</v>
      </c>
      <c r="D264" s="11">
        <f>ROUNDUP((C264*1.3),-2)</f>
        <v>2600</v>
      </c>
    </row>
    <row r="265" spans="1:4" ht="12.75">
      <c r="A265" s="29" t="s">
        <v>150</v>
      </c>
      <c r="B265" s="11">
        <v>1605.11625</v>
      </c>
      <c r="C265" s="11">
        <f>ROUNDUP((B265*1.1),-2)</f>
        <v>1800</v>
      </c>
      <c r="D265" s="11">
        <f>ROUNDUP((C265*1.3),-2)</f>
        <v>2400</v>
      </c>
    </row>
    <row r="266" spans="1:4" ht="12.75">
      <c r="A266" s="29" t="s">
        <v>153</v>
      </c>
      <c r="B266" s="11">
        <v>1605.11625</v>
      </c>
      <c r="C266" s="11">
        <f>ROUNDUP((B266*1.1),-2)</f>
        <v>1800</v>
      </c>
      <c r="D266" s="11">
        <f>ROUNDUP((C266*1.3),-2)</f>
        <v>2400</v>
      </c>
    </row>
    <row r="267" spans="1:4" ht="12.75">
      <c r="A267" s="29" t="s">
        <v>150</v>
      </c>
      <c r="B267" s="11">
        <v>1605.11625</v>
      </c>
      <c r="C267" s="11">
        <f>ROUNDUP((B267*1.1),-2)</f>
        <v>1800</v>
      </c>
      <c r="D267" s="11">
        <f>ROUNDUP((C267*1.3),-2)</f>
        <v>2400</v>
      </c>
    </row>
    <row r="268" spans="1:4" ht="12.75">
      <c r="A268" s="29" t="s">
        <v>154</v>
      </c>
      <c r="B268" s="11">
        <v>1605.11625</v>
      </c>
      <c r="C268" s="11">
        <f>ROUNDUP((B268*1.1),-2)</f>
        <v>1800</v>
      </c>
      <c r="D268" s="11">
        <f>ROUNDUP((C268*1.3),-2)</f>
        <v>2400</v>
      </c>
    </row>
    <row r="269" spans="1:4" ht="12.75">
      <c r="A269" s="29" t="s">
        <v>155</v>
      </c>
      <c r="B269" s="11">
        <v>1983.285</v>
      </c>
      <c r="C269" s="11">
        <f>ROUNDUP((B269*1.1),-2)</f>
        <v>2200</v>
      </c>
      <c r="D269" s="11">
        <f>ROUNDUP((C269*1.3),-2)</f>
        <v>2900</v>
      </c>
    </row>
    <row r="270" spans="1:4" ht="12.75">
      <c r="A270" s="29" t="s">
        <v>156</v>
      </c>
      <c r="B270" s="11">
        <v>1983.285</v>
      </c>
      <c r="C270" s="11">
        <f>ROUNDUP((B270*1.1),-2)</f>
        <v>2200</v>
      </c>
      <c r="D270" s="11">
        <f>ROUNDUP((C270*1.3),-2)</f>
        <v>2900</v>
      </c>
    </row>
    <row r="271" spans="1:4" ht="12.75">
      <c r="A271" s="29" t="s">
        <v>157</v>
      </c>
      <c r="B271" s="11">
        <v>6319.62</v>
      </c>
      <c r="C271" s="11">
        <f>ROUNDUP((B271*1.1),-2)</f>
        <v>7000</v>
      </c>
      <c r="D271" s="11">
        <f>ROUNDUP((C271*1.3),-2)</f>
        <v>9100</v>
      </c>
    </row>
    <row r="272" spans="1:4" ht="12.75">
      <c r="A272" s="29" t="s">
        <v>158</v>
      </c>
      <c r="B272" s="11">
        <v>10361.82375</v>
      </c>
      <c r="C272" s="11">
        <f>ROUNDUP((B272*1.1),-2)</f>
        <v>11400</v>
      </c>
      <c r="D272" s="11">
        <f>ROUNDUP((C272*1.3),-2)</f>
        <v>14900</v>
      </c>
    </row>
    <row r="273" spans="1:4" ht="12.75">
      <c r="A273" s="29" t="s">
        <v>158</v>
      </c>
      <c r="B273" s="11">
        <v>10361.82375</v>
      </c>
      <c r="C273" s="11">
        <f>ROUNDUP((B273*1.1),-2)</f>
        <v>11400</v>
      </c>
      <c r="D273" s="11">
        <f>ROUNDUP((C273*1.3),-2)</f>
        <v>14900</v>
      </c>
    </row>
    <row r="274" spans="1:4" ht="12.75">
      <c r="A274" s="29" t="s">
        <v>158</v>
      </c>
      <c r="B274" s="11">
        <v>10361.82375</v>
      </c>
      <c r="C274" s="11">
        <f>ROUNDUP((B274*1.1),-2)</f>
        <v>11400</v>
      </c>
      <c r="D274" s="11">
        <f>ROUNDUP((C274*1.3),-2)</f>
        <v>14900</v>
      </c>
    </row>
    <row r="275" spans="1:4" ht="12.75">
      <c r="A275" s="29" t="s">
        <v>159</v>
      </c>
      <c r="B275" s="11">
        <v>1134.50625</v>
      </c>
      <c r="C275" s="11">
        <f>ROUNDUP((B275*1.1),-2)</f>
        <v>1300</v>
      </c>
      <c r="D275" s="11">
        <f>ROUNDUP((C275*1.3),-2)</f>
        <v>1700</v>
      </c>
    </row>
    <row r="276" spans="1:4" ht="12.75">
      <c r="A276" s="26" t="s">
        <v>160</v>
      </c>
      <c r="B276" s="11">
        <v>2033.7075</v>
      </c>
      <c r="C276" s="11">
        <f>ROUNDUP((B276*1.1),-2)</f>
        <v>2300</v>
      </c>
      <c r="D276" s="11">
        <f>ROUNDUP((C276*1.3),-2)</f>
        <v>3000</v>
      </c>
    </row>
    <row r="277" spans="1:4" ht="12.75">
      <c r="A277" s="29" t="s">
        <v>161</v>
      </c>
      <c r="B277" s="11">
        <v>1092.4875</v>
      </c>
      <c r="C277" s="11">
        <f>ROUNDUP((B277*1.1),-2)</f>
        <v>1300</v>
      </c>
      <c r="D277" s="11">
        <f>ROUNDUP((C277*1.3),-2)</f>
        <v>1700</v>
      </c>
    </row>
    <row r="278" spans="1:4" ht="12.75">
      <c r="A278" s="29" t="s">
        <v>162</v>
      </c>
      <c r="B278" s="11">
        <v>1260.5625</v>
      </c>
      <c r="C278" s="11">
        <f>ROUNDUP((B278*1.1),-2)</f>
        <v>1400</v>
      </c>
      <c r="D278" s="11">
        <f>ROUNDUP((C278*1.3),-2)</f>
        <v>1900</v>
      </c>
    </row>
    <row r="279" spans="1:4" ht="12.75">
      <c r="A279" s="29" t="s">
        <v>163</v>
      </c>
      <c r="B279" s="11">
        <v>798.35625</v>
      </c>
      <c r="C279" s="11">
        <f>ROUNDUP((B279*1.1),-2)</f>
        <v>900</v>
      </c>
      <c r="D279" s="11">
        <f>ROUNDUP((C279*1.3),-2)</f>
        <v>1200</v>
      </c>
    </row>
    <row r="280" spans="1:4" ht="12.75">
      <c r="A280" s="29" t="s">
        <v>161</v>
      </c>
      <c r="B280" s="11">
        <v>2453.895</v>
      </c>
      <c r="C280" s="11">
        <f>ROUNDUP((B280*1.1),-2)</f>
        <v>2700</v>
      </c>
      <c r="D280" s="11">
        <f>ROUNDUP((C280*1.3),-2)</f>
        <v>3600</v>
      </c>
    </row>
    <row r="281" spans="1:4" ht="12.75">
      <c r="A281" s="29" t="s">
        <v>164</v>
      </c>
      <c r="B281" s="11">
        <v>1294.1775</v>
      </c>
      <c r="C281" s="11">
        <f>ROUNDUP((B281*1.1),-2)</f>
        <v>1500</v>
      </c>
      <c r="D281" s="11">
        <f>ROUNDUP((C281*1.3),-2)</f>
        <v>2000</v>
      </c>
    </row>
    <row r="282" spans="1:4" ht="12.75">
      <c r="A282" s="29" t="s">
        <v>165</v>
      </c>
      <c r="B282" s="11">
        <v>3865.725</v>
      </c>
      <c r="C282" s="11">
        <f>ROUNDUP((B282*1.1),-2)</f>
        <v>4300</v>
      </c>
      <c r="D282" s="11">
        <f>ROUNDUP((C282*1.3),-2)</f>
        <v>5600</v>
      </c>
    </row>
    <row r="283" spans="1:4" ht="12.75">
      <c r="A283" s="29" t="s">
        <v>166</v>
      </c>
      <c r="B283" s="11">
        <v>1033.66125</v>
      </c>
      <c r="C283" s="11">
        <f>ROUNDUP((B283*1.1),-2)</f>
        <v>1200</v>
      </c>
      <c r="D283" s="11">
        <f>ROUNDUP((C283*1.3),-2)</f>
        <v>1600</v>
      </c>
    </row>
    <row r="284" spans="1:4" ht="12.75">
      <c r="A284" s="29" t="s">
        <v>167</v>
      </c>
      <c r="B284" s="11">
        <v>1033.66125</v>
      </c>
      <c r="C284" s="11">
        <f>ROUNDUP((B284*1.1),-2)</f>
        <v>1200</v>
      </c>
      <c r="D284" s="11">
        <f>ROUNDUP((C284*1.3),-2)</f>
        <v>1600</v>
      </c>
    </row>
    <row r="285" spans="1:4" ht="12.75">
      <c r="A285" s="29" t="s">
        <v>165</v>
      </c>
      <c r="B285" s="11">
        <v>252.1125</v>
      </c>
      <c r="C285" s="11">
        <f>ROUNDUP((B285*1.1),-2)</f>
        <v>300</v>
      </c>
      <c r="D285" s="11">
        <f>ROUNDUP((C285*1.3),-2)</f>
        <v>400</v>
      </c>
    </row>
    <row r="286" spans="1:4" ht="12.75">
      <c r="A286" s="18" t="s">
        <v>168</v>
      </c>
      <c r="B286" s="11">
        <v>7563.375</v>
      </c>
      <c r="C286" s="11">
        <f>ROUNDUP((B286*1.1),-2)</f>
        <v>8400</v>
      </c>
      <c r="D286" s="11">
        <f>ROUNDUP((C286*1.3),-2)</f>
        <v>11000</v>
      </c>
    </row>
    <row r="287" spans="1:4" ht="12.75">
      <c r="A287" s="18" t="s">
        <v>168</v>
      </c>
      <c r="B287" s="11">
        <v>7563.375</v>
      </c>
      <c r="C287" s="11">
        <f>ROUNDUP((B287*1.1),-2)</f>
        <v>8400</v>
      </c>
      <c r="D287" s="11">
        <f>ROUNDUP((C287*1.3),-2)</f>
        <v>11000</v>
      </c>
    </row>
    <row r="288" spans="1:4" ht="12.75">
      <c r="A288" s="18" t="s">
        <v>168</v>
      </c>
      <c r="B288" s="11">
        <v>7563.375</v>
      </c>
      <c r="C288" s="11">
        <f>ROUNDUP((B288*1.1),-2)</f>
        <v>8400</v>
      </c>
      <c r="D288" s="11">
        <f>ROUNDUP((C288*1.3),-2)</f>
        <v>11000</v>
      </c>
    </row>
    <row r="289" spans="1:4" ht="12.75">
      <c r="A289" s="17" t="s">
        <v>169</v>
      </c>
      <c r="B289" s="11">
        <v>1319.38875</v>
      </c>
      <c r="C289" s="11">
        <f>ROUNDUP((B289*1.1),-2)</f>
        <v>1500</v>
      </c>
      <c r="D289" s="11">
        <f>ROUNDUP((C289*1.3),-2)</f>
        <v>2000</v>
      </c>
    </row>
    <row r="290" spans="1:4" ht="12.75">
      <c r="A290" s="17" t="s">
        <v>170</v>
      </c>
      <c r="B290" s="11">
        <v>5378.4</v>
      </c>
      <c r="C290" s="11">
        <f>ROUNDUP((B290*1.1),-2)</f>
        <v>6000</v>
      </c>
      <c r="D290" s="11">
        <f>ROUNDUP((C290*1.3),-2)</f>
        <v>7800</v>
      </c>
    </row>
    <row r="291" spans="1:4" ht="12.75">
      <c r="A291" s="17" t="s">
        <v>171</v>
      </c>
      <c r="B291" s="11">
        <v>941.22</v>
      </c>
      <c r="C291" s="11">
        <f>ROUNDUP((B291*1.1),-2)</f>
        <v>1100</v>
      </c>
      <c r="D291" s="11">
        <f>ROUNDUP((C291*1.3),-2)</f>
        <v>1500</v>
      </c>
    </row>
    <row r="292" spans="1:4" ht="12.75">
      <c r="A292" s="17" t="s">
        <v>172</v>
      </c>
      <c r="B292" s="11">
        <v>1117.69875</v>
      </c>
      <c r="C292" s="11">
        <f>ROUNDUP((B292*1.1),-2)</f>
        <v>1300</v>
      </c>
      <c r="D292" s="11">
        <f>ROUNDUP((C292*1.3),-2)</f>
        <v>1700</v>
      </c>
    </row>
    <row r="335" spans="4:5" ht="12.75">
      <c r="D335" s="30"/>
      <c r="E335" s="30"/>
    </row>
  </sheetData>
  <sheetProtection selectLockedCells="1" selectUnlockedCells="1"/>
  <mergeCells count="3">
    <mergeCell ref="A89:D89"/>
    <mergeCell ref="A230:D230"/>
    <mergeCell ref="A260:D260"/>
  </mergeCells>
  <hyperlinks>
    <hyperlink ref="E91" r:id="rId1" display="https://www.alcaplastcz.ru"/>
    <hyperlink ref="E230" r:id="rId2" display="https://www.alcaplastcz.ru"/>
  </hyperlinks>
  <printOptions/>
  <pageMargins left="0.7875" right="0.7875" top="1.0527777777777778" bottom="1.0527777777777778" header="0.7875" footer="0.7875"/>
  <pageSetup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 </cp:lastModifiedBy>
  <cp:lastPrinted>2016-11-03T06:41:07Z</cp:lastPrinted>
  <dcterms:created xsi:type="dcterms:W3CDTF">2015-07-02T05:23:51Z</dcterms:created>
  <dcterms:modified xsi:type="dcterms:W3CDTF">2017-02-16T04:24:34Z</dcterms:modified>
  <cp:category/>
  <cp:version/>
  <cp:contentType/>
  <cp:contentStatus/>
  <cp:revision>191</cp:revision>
</cp:coreProperties>
</file>